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0" yWindow="0" windowWidth="19440" windowHeight="11700"/>
  </bookViews>
  <sheets>
    <sheet name="Feuil2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53" i="2" l="1"/>
  <c r="K153" i="2"/>
  <c r="J153" i="2"/>
  <c r="I153" i="2"/>
  <c r="H153" i="2"/>
  <c r="G153" i="2"/>
  <c r="F153" i="2"/>
  <c r="E153" i="2"/>
  <c r="D153" i="2"/>
  <c r="C153" i="2"/>
  <c r="L144" i="2"/>
  <c r="K144" i="2"/>
  <c r="J144" i="2"/>
  <c r="I144" i="2"/>
  <c r="H144" i="2"/>
  <c r="G144" i="2"/>
  <c r="F144" i="2"/>
  <c r="E144" i="2"/>
  <c r="D144" i="2"/>
  <c r="C144" i="2"/>
  <c r="G135" i="2"/>
  <c r="F135" i="2"/>
  <c r="E135" i="2"/>
  <c r="D135" i="2"/>
  <c r="C135" i="2"/>
  <c r="L129" i="2"/>
  <c r="K129" i="2"/>
  <c r="J129" i="2"/>
  <c r="I129" i="2"/>
  <c r="H129" i="2"/>
  <c r="G129" i="2"/>
  <c r="F129" i="2"/>
  <c r="E129" i="2"/>
  <c r="D129" i="2"/>
  <c r="C129" i="2"/>
  <c r="L118" i="2"/>
  <c r="K118" i="2"/>
  <c r="J118" i="2"/>
  <c r="I118" i="2"/>
  <c r="H118" i="2"/>
  <c r="G118" i="2"/>
  <c r="F118" i="2"/>
  <c r="E118" i="2"/>
  <c r="D118" i="2"/>
  <c r="C118" i="2"/>
  <c r="G108" i="2"/>
  <c r="F108" i="2"/>
  <c r="E108" i="2"/>
  <c r="D108" i="2"/>
  <c r="C108" i="2"/>
  <c r="P36" i="2" l="1"/>
  <c r="Q36" i="2"/>
  <c r="R36" i="2"/>
  <c r="O36" i="2"/>
  <c r="T96" i="2" l="1"/>
  <c r="S96" i="2"/>
  <c r="X72" i="2"/>
  <c r="T55" i="2"/>
  <c r="S55" i="2"/>
  <c r="T44" i="2"/>
  <c r="S44" i="2"/>
  <c r="T36" i="2"/>
  <c r="S36" i="2"/>
  <c r="T13" i="2"/>
  <c r="S13" i="2"/>
  <c r="P96" i="2" l="1"/>
  <c r="Q96" i="2"/>
  <c r="R96" i="2"/>
  <c r="O96" i="2"/>
  <c r="P55" i="2"/>
  <c r="Q55" i="2"/>
  <c r="R55" i="2"/>
  <c r="O55" i="2"/>
  <c r="P44" i="2"/>
  <c r="Q44" i="2"/>
  <c r="R44" i="2"/>
  <c r="O44" i="2"/>
  <c r="P13" i="2"/>
  <c r="Q13" i="2"/>
  <c r="R13" i="2"/>
  <c r="O13" i="2"/>
  <c r="M36" i="2"/>
  <c r="L55" i="2"/>
  <c r="K55" i="2"/>
  <c r="L44" i="2"/>
  <c r="K44" i="2"/>
  <c r="L36" i="2"/>
  <c r="K36" i="2"/>
  <c r="L13" i="2"/>
  <c r="K13" i="2"/>
  <c r="L96" i="2"/>
  <c r="K96" i="2"/>
  <c r="N96" i="2" l="1"/>
  <c r="M96" i="2"/>
  <c r="N55" i="2"/>
  <c r="M55" i="2"/>
  <c r="N44" i="2"/>
  <c r="M44" i="2"/>
  <c r="N36" i="2"/>
  <c r="N13" i="2"/>
  <c r="M13" i="2"/>
  <c r="I72" i="2" l="1"/>
  <c r="I71" i="2"/>
  <c r="C96" i="2" l="1"/>
  <c r="D96" i="2"/>
  <c r="E96" i="2"/>
  <c r="F96" i="2"/>
  <c r="G96" i="2"/>
  <c r="H96" i="2"/>
  <c r="I96" i="2"/>
  <c r="J96" i="2"/>
  <c r="C55" i="2"/>
  <c r="D55" i="2"/>
  <c r="E55" i="2"/>
  <c r="F55" i="2"/>
  <c r="G55" i="2"/>
  <c r="H55" i="2"/>
  <c r="I55" i="2"/>
  <c r="J55" i="2"/>
  <c r="C44" i="2"/>
  <c r="D44" i="2"/>
  <c r="E44" i="2"/>
  <c r="F44" i="2"/>
  <c r="G44" i="2"/>
  <c r="H44" i="2"/>
  <c r="I44" i="2"/>
  <c r="J44" i="2"/>
  <c r="C36" i="2"/>
  <c r="D36" i="2"/>
  <c r="E36" i="2"/>
  <c r="F36" i="2"/>
  <c r="G36" i="2"/>
  <c r="H36" i="2"/>
  <c r="I36" i="2"/>
  <c r="J36" i="2"/>
  <c r="C13" i="2"/>
  <c r="D13" i="2"/>
  <c r="E13" i="2"/>
  <c r="F13" i="2"/>
  <c r="G13" i="2"/>
  <c r="H13" i="2"/>
  <c r="I13" i="2"/>
  <c r="J13" i="2"/>
</calcChain>
</file>

<file path=xl/sharedStrings.xml><?xml version="1.0" encoding="utf-8"?>
<sst xmlns="http://schemas.openxmlformats.org/spreadsheetml/2006/main" count="394" uniqueCount="102">
  <si>
    <t xml:space="preserve">ولايــة : </t>
  </si>
  <si>
    <t>بـن عـروس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</si>
  <si>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</si>
  <si>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</si>
  <si>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</si>
  <si>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</si>
  <si>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</si>
  <si>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</si>
  <si>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</si>
  <si>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</si>
  <si>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</si>
  <si>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السنـة الجامعية</t>
  </si>
  <si>
    <t>مجموع الطلبة</t>
  </si>
  <si>
    <t>منهم إناث</t>
  </si>
  <si>
    <t>المعهد العالي للأعمال بتونس</t>
  </si>
  <si>
    <t>المعهد العالي للتنشيط الشبابي والثقافي ببئر الباي</t>
  </si>
  <si>
    <t>المعهد العالي للدراسات التكنولوجية برادس</t>
  </si>
  <si>
    <t>المجمــوع العـام</t>
  </si>
  <si>
    <t>(3</t>
  </si>
  <si>
    <t>تطور عدد الطلبة حسب ميدان الدراسة (التصنيف الدولي للشعب )  CITE</t>
  </si>
  <si>
    <t>أعمال تجارية وإدارة</t>
  </si>
  <si>
    <t>تكوين المكونين وعلوم التربية</t>
  </si>
  <si>
    <t>خدمات خاصة للأشخاص</t>
  </si>
  <si>
    <t>علوم الإعلامية والملتيميديا</t>
  </si>
  <si>
    <t>هندسة التعمير والبناءات</t>
  </si>
  <si>
    <t>هندسة وتقنيات مماثلة</t>
  </si>
  <si>
    <t>(4</t>
  </si>
  <si>
    <t>تطور عدد الطلبة حسب نوع الشهادة</t>
  </si>
  <si>
    <t>الإجازة الأساسية</t>
  </si>
  <si>
    <t>باكالوريوس</t>
  </si>
  <si>
    <t>ماجستير بحث</t>
  </si>
  <si>
    <t>ماجستير مهني</t>
  </si>
  <si>
    <t>دكتوراه</t>
  </si>
  <si>
    <t>(5</t>
  </si>
  <si>
    <t>تطور عدد الخريجين حسب المؤسسة</t>
  </si>
  <si>
    <t>مجموع الخريجين</t>
  </si>
  <si>
    <t>(6</t>
  </si>
  <si>
    <t>(7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</si>
  <si>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</si>
  <si>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</si>
  <si>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</si>
  <si>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</si>
  <si>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</si>
  <si>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</si>
  <si>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</si>
  <si>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</si>
  <si>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</si>
  <si>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</si>
  <si>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</si>
  <si>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</si>
  <si>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</si>
  <si>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محاضر تكنولوجي</t>
  </si>
  <si>
    <t>تكنولوجي</t>
  </si>
  <si>
    <t>مساعد تكنولوجي</t>
  </si>
  <si>
    <t>إطار تعليم ثانوي</t>
  </si>
  <si>
    <t>رتب أخرى</t>
  </si>
  <si>
    <t>المجمــوع</t>
  </si>
  <si>
    <t>II</t>
  </si>
  <si>
    <t xml:space="preserve">التعليم العالي الخاص </t>
  </si>
  <si>
    <t>تطور عدد مؤسسات التعليم العالي الخاص</t>
  </si>
  <si>
    <t>تطور عدد طلبة التعليم العالي الخاص</t>
  </si>
  <si>
    <t>تطور عدد طلبة التعليم العالي الخاص حسب ميدان الدراسة</t>
  </si>
  <si>
    <t>تطور عدد طلبة التعليم العالي الخاص حسب نوع الشهادة</t>
  </si>
  <si>
    <t>مرحلة تحضيرية</t>
  </si>
  <si>
    <t>تطور عدد خريجي التعليم العالي الخاص</t>
  </si>
  <si>
    <t>تطور عدد خريجي التعليم العالي الخاص حسب نوع الشهادة</t>
  </si>
  <si>
    <t>توزيع خريجي التعليم العالي الخاص حسب ميدان الدراسة</t>
  </si>
  <si>
    <t>آداب</t>
  </si>
  <si>
    <t>2014-2013</t>
  </si>
  <si>
    <t>تطور عدد الخريجين حسب نوع الشهادة</t>
  </si>
  <si>
    <t>تطور عدد الخريجين حسب ميدان الدراسة</t>
  </si>
  <si>
    <r>
      <t>نسبة الإيواء (</t>
    </r>
    <r>
      <rPr>
        <sz val="14"/>
        <color indexed="8"/>
        <rFont val="Calibri"/>
        <family val="2"/>
      </rPr>
      <t>%</t>
    </r>
    <r>
      <rPr>
        <sz val="14"/>
        <color indexed="8"/>
        <rFont val="Traditional Arabic"/>
        <family val="1"/>
      </rPr>
      <t>)</t>
    </r>
  </si>
  <si>
    <t>مجموع الأساتذة</t>
  </si>
  <si>
    <t xml:space="preserve">السنـة </t>
  </si>
  <si>
    <t xml:space="preserve">السنة </t>
  </si>
  <si>
    <t>السنـة  الجامعية</t>
  </si>
  <si>
    <t>السنة  الجامعية</t>
  </si>
  <si>
    <t>مساعدون قارون</t>
  </si>
  <si>
    <t>الكلية الخاصة لعلوم التصرف والتكنولوجيا بمقرين</t>
  </si>
  <si>
    <t>2015-2014</t>
  </si>
  <si>
    <t>أستاذ تكنولوجي</t>
  </si>
  <si>
    <t xml:space="preserve">الاجازة التطبيقية </t>
  </si>
  <si>
    <t>2016-2015</t>
  </si>
  <si>
    <t>الإجازة التطبيقية</t>
  </si>
  <si>
    <t>(*) بإعتبار الأساتذة الأجانب</t>
  </si>
  <si>
    <t>تطور عدد الأساتذة كامل الوقت حسب الرتبة (*)</t>
  </si>
  <si>
    <t>2017-2016</t>
  </si>
  <si>
    <t>علوم إجتماعية وسلوكيات</t>
  </si>
  <si>
    <t>العمومي</t>
  </si>
  <si>
    <t>المناولة</t>
  </si>
  <si>
    <t>المجموع</t>
  </si>
  <si>
    <t>2018-2017</t>
  </si>
  <si>
    <t>2019-2018</t>
  </si>
  <si>
    <t>** مساعدون متعاقدون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</si>
  <si>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</si>
  <si>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</si>
  <si>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</si>
  <si>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2020-2019</t>
  </si>
  <si>
    <t>2021-2020</t>
  </si>
  <si>
    <t>الشهادة الوطنية للإجازة</t>
  </si>
  <si>
    <t>الشهادة الوطنية لمهندس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</si>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</sst>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indexed="1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b/>
      <sz val="12"/>
      <color indexed="8"/>
      <name val="Traditional Arabic"/>
      <family val="1"/>
    </font>
    <font>
      <b/>
      <sz val="11"/>
      <color indexed="8"/>
      <name val="Traditional Arabic"/>
      <family val="1"/>
    </font>
    <font>
      <sz val="12"/>
      <color indexed="8"/>
      <name val="Traditional Arabic"/>
      <family val="1"/>
    </font>
    <font>
      <b/>
      <sz val="14"/>
      <name val="Traditional Arabic"/>
      <family val="1"/>
    </font>
    <font>
      <sz val="14"/>
      <name val="Traditional Arabic"/>
      <family val="1"/>
    </font>
    <font>
      <b/>
      <sz val="10"/>
      <color indexed="8"/>
      <name val="Traditional Arabic"/>
      <family val="1"/>
    </font>
    <font>
      <sz val="10"/>
      <color indexed="8"/>
      <name val="Traditional Arabic"/>
      <family val="1"/>
    </font>
    <font>
      <sz val="14"/>
      <color indexed="8"/>
      <name val="Calibri"/>
      <family val="2"/>
    </font>
    <font>
      <sz val="14"/>
      <color theme="1"/>
      <name val="Traditional Arabic"/>
      <family val="1"/>
    </font>
    <font>
      <b/>
      <i/>
      <sz val="14"/>
      <color indexed="8"/>
      <name val="Traditional Arabic"/>
      <family val="1"/>
    </font>
    <font>
      <b/>
      <i/>
      <sz val="14"/>
      <name val="Traditional Arabic"/>
      <family val="1"/>
    </font>
    <font>
      <b/>
      <sz val="14"/>
      <color theme="1"/>
      <name val="Traditional Arabic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3" fillId="5" borderId="8" xfId="0" applyFont="1" applyFill="1" applyBorder="1" applyAlignment="1" applyProtection="1">
      <alignment horizontal="center" vertical="center"/>
    </xf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right" vertical="center"/>
    </xf>
    <xf numFmtId="0" fontId="4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7" fillId="0" borderId="0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 vertical="center"/>
    </xf>
    <xf numFmtId="0" fontId="4" fillId="5" borderId="9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top"/>
    </xf>
    <xf numFmtId="0" fontId="3" fillId="0" borderId="0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  <protection hidden="1"/>
    </xf>
    <xf numFmtId="164" fontId="4" fillId="5" borderId="1" xfId="0" applyNumberFormat="1" applyFont="1" applyFill="1" applyBorder="1" applyAlignment="1" applyProtection="1">
      <alignment horizontal="center" vertical="center"/>
      <protection hidden="1"/>
    </xf>
    <xf numFmtId="1" fontId="0" fillId="0" borderId="0" xfId="0" applyNumberFormat="1" applyFill="1" applyBorder="1" applyAlignment="1" applyProtection="1">
      <alignment horizontal="center"/>
    </xf>
    <xf numFmtId="0" fontId="7" fillId="0" borderId="0" xfId="0" applyFont="1" applyBorder="1" applyAlignment="1" applyProtection="1">
      <alignment vertical="center"/>
    </xf>
    <xf numFmtId="164" fontId="7" fillId="0" borderId="0" xfId="0" applyNumberFormat="1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Protection="1"/>
    <xf numFmtId="0" fontId="9" fillId="4" borderId="1" xfId="0" applyFont="1" applyFill="1" applyBorder="1" applyAlignment="1" applyProtection="1">
      <alignment vertical="center"/>
    </xf>
    <xf numFmtId="1" fontId="4" fillId="5" borderId="1" xfId="0" applyNumberFormat="1" applyFont="1" applyFill="1" applyBorder="1" applyAlignment="1" applyProtection="1">
      <alignment horizontal="center" vertical="center"/>
      <protection hidden="1"/>
    </xf>
    <xf numFmtId="1" fontId="4" fillId="5" borderId="1" xfId="0" applyNumberFormat="1" applyFont="1" applyFill="1" applyBorder="1" applyAlignment="1" applyProtection="1">
      <alignment horizontal="center" vertical="center"/>
    </xf>
    <xf numFmtId="1" fontId="8" fillId="5" borderId="1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7" borderId="1" xfId="0" applyFont="1" applyFill="1" applyBorder="1" applyAlignment="1" applyProtection="1">
      <alignment vertical="center"/>
    </xf>
    <xf numFmtId="3" fontId="9" fillId="8" borderId="1" xfId="0" applyNumberFormat="1" applyFont="1" applyFill="1" applyBorder="1" applyAlignment="1" applyProtection="1">
      <alignment horizontal="center" vertical="center"/>
    </xf>
    <xf numFmtId="3" fontId="3" fillId="8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Fill="1" applyBorder="1" applyProtection="1"/>
    <xf numFmtId="0" fontId="11" fillId="0" borderId="0" xfId="0" applyFont="1" applyAlignment="1" applyProtection="1">
      <alignment horizontal="center" vertical="center"/>
    </xf>
    <xf numFmtId="0" fontId="4" fillId="8" borderId="1" xfId="0" applyFont="1" applyFill="1" applyBorder="1" applyAlignment="1" applyProtection="1">
      <alignment horizontal="center" vertical="center"/>
      <protection hidden="1"/>
    </xf>
    <xf numFmtId="0" fontId="4" fillId="8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right" vertical="center"/>
    </xf>
    <xf numFmtId="0" fontId="4" fillId="8" borderId="1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</xf>
    <xf numFmtId="0" fontId="4" fillId="8" borderId="1" xfId="0" applyNumberFormat="1" applyFont="1" applyFill="1" applyBorder="1" applyAlignment="1" applyProtection="1">
      <alignment horizontal="center"/>
    </xf>
    <xf numFmtId="0" fontId="0" fillId="0" borderId="0" xfId="0" applyFont="1" applyProtection="1"/>
    <xf numFmtId="0" fontId="3" fillId="4" borderId="1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4" fillId="5" borderId="12" xfId="0" applyFont="1" applyFill="1" applyBorder="1" applyAlignment="1" applyProtection="1">
      <alignment horizontal="center" vertical="center"/>
      <protection hidden="1"/>
    </xf>
    <xf numFmtId="0" fontId="4" fillId="5" borderId="3" xfId="0" applyFont="1" applyFill="1" applyBorder="1" applyAlignment="1" applyProtection="1">
      <alignment horizontal="center" vertical="center"/>
      <protection hidden="1"/>
    </xf>
    <xf numFmtId="0" fontId="3" fillId="3" borderId="10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right" vertical="center" readingOrder="2"/>
    </xf>
    <xf numFmtId="0" fontId="14" fillId="6" borderId="1" xfId="0" applyFont="1" applyFill="1" applyBorder="1" applyAlignment="1" applyProtection="1">
      <alignment horizontal="center" vertical="center"/>
    </xf>
    <xf numFmtId="1" fontId="15" fillId="5" borderId="1" xfId="0" applyNumberFormat="1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5" borderId="9" xfId="0" applyFont="1" applyFill="1" applyBorder="1" applyAlignment="1" applyProtection="1">
      <alignment horizontal="center" vertical="center"/>
    </xf>
    <xf numFmtId="0" fontId="16" fillId="9" borderId="8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left" vertical="top"/>
    </xf>
    <xf numFmtId="0" fontId="16" fillId="7" borderId="1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left" vertical="top"/>
    </xf>
    <xf numFmtId="0" fontId="3" fillId="3" borderId="4" xfId="0" applyFont="1" applyFill="1" applyBorder="1" applyAlignment="1" applyProtection="1">
      <alignment horizontal="left" vertical="top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164" fontId="4" fillId="5" borderId="5" xfId="0" applyNumberFormat="1" applyFont="1" applyFill="1" applyBorder="1" applyAlignment="1" applyProtection="1">
      <alignment horizontal="center" vertical="center"/>
      <protection hidden="1"/>
    </xf>
    <xf numFmtId="164" fontId="4" fillId="5" borderId="12" xfId="0" applyNumberFormat="1" applyFont="1" applyFill="1" applyBorder="1" applyAlignment="1" applyProtection="1">
      <alignment horizontal="center" vertical="center"/>
      <protection hidden="1"/>
    </xf>
    <xf numFmtId="164" fontId="4" fillId="5" borderId="3" xfId="0" applyNumberFormat="1" applyFont="1" applyFill="1" applyBorder="1" applyAlignment="1" applyProtection="1">
      <alignment horizontal="center" vertical="center"/>
      <protection hidden="1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13" xfId="0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right" vertical="center"/>
    </xf>
    <xf numFmtId="0" fontId="3" fillId="0" borderId="0" xfId="0" applyFont="1" applyBorder="1" applyAlignment="1" applyProtection="1">
      <alignment horizontal="right" vertical="center" readingOrder="2"/>
    </xf>
    <xf numFmtId="0" fontId="4" fillId="3" borderId="1" xfId="0" applyFont="1" applyFill="1" applyBorder="1" applyAlignment="1" applyProtection="1">
      <alignment horizontal="left" vertical="top"/>
    </xf>
    <xf numFmtId="0" fontId="4" fillId="3" borderId="2" xfId="0" applyFont="1" applyFill="1" applyBorder="1" applyAlignment="1" applyProtection="1">
      <alignment horizontal="left" vertical="top"/>
    </xf>
    <xf numFmtId="0" fontId="4" fillId="3" borderId="4" xfId="0" applyFont="1" applyFill="1" applyBorder="1" applyAlignment="1" applyProtection="1">
      <alignment horizontal="left" vertical="top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  <protection hidden="1"/>
    </xf>
    <xf numFmtId="0" fontId="3" fillId="0" borderId="4" xfId="0" applyFont="1" applyBorder="1" applyAlignment="1" applyProtection="1">
      <alignment horizontal="right" vertical="center" readingOrder="2"/>
    </xf>
    <xf numFmtId="0" fontId="3" fillId="0" borderId="2" xfId="0" applyFont="1" applyBorder="1" applyAlignment="1" applyProtection="1">
      <alignment horizontal="right" vertical="center"/>
    </xf>
    <xf numFmtId="49" fontId="2" fillId="2" borderId="0" xfId="0" applyNumberFormat="1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2" name="Connecteur droit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81000" y="2445204"/>
          <a:ext cx="2816679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3" name="ZoneTexte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30327" y="2792866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15</xdr:row>
      <xdr:rowOff>28575</xdr:rowOff>
    </xdr:from>
    <xdr:to>
      <xdr:col>2</xdr:col>
      <xdr:colOff>0</xdr:colOff>
      <xdr:row>16</xdr:row>
      <xdr:rowOff>333375</xdr:rowOff>
    </xdr:to>
    <xdr:cxnSp macro="">
      <xdr:nvCxnSpPr>
        <xdr:cNvPr id="4" name="Connecteur droit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51757" y="5144861"/>
          <a:ext cx="2745922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16</xdr:row>
      <xdr:rowOff>35719</xdr:rowOff>
    </xdr:from>
    <xdr:to>
      <xdr:col>1</xdr:col>
      <xdr:colOff>1238250</xdr:colOff>
      <xdr:row>16</xdr:row>
      <xdr:rowOff>297657</xdr:rowOff>
    </xdr:to>
    <xdr:sp macro="" textlink="">
      <xdr:nvSpPr>
        <xdr:cNvPr id="5" name="ZoneTexte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394607" y="54921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26</xdr:row>
      <xdr:rowOff>9525</xdr:rowOff>
    </xdr:from>
    <xdr:to>
      <xdr:col>1</xdr:col>
      <xdr:colOff>2800350</xdr:colOff>
      <xdr:row>27</xdr:row>
      <xdr:rowOff>314325</xdr:rowOff>
    </xdr:to>
    <xdr:cxnSp macro="">
      <xdr:nvCxnSpPr>
        <xdr:cNvPr id="6" name="Connecteur droit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04132" y="9167132"/>
          <a:ext cx="2790825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26</xdr:row>
      <xdr:rowOff>285750</xdr:rowOff>
    </xdr:from>
    <xdr:to>
      <xdr:col>1</xdr:col>
      <xdr:colOff>1119187</xdr:colOff>
      <xdr:row>27</xdr:row>
      <xdr:rowOff>285750</xdr:rowOff>
    </xdr:to>
    <xdr:sp macro="" textlink="">
      <xdr:nvSpPr>
        <xdr:cNvPr id="7" name="ZoneTexte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2232" y="9443357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38</xdr:row>
      <xdr:rowOff>28575</xdr:rowOff>
    </xdr:from>
    <xdr:to>
      <xdr:col>2</xdr:col>
      <xdr:colOff>0</xdr:colOff>
      <xdr:row>39</xdr:row>
      <xdr:rowOff>333375</xdr:rowOff>
    </xdr:to>
    <xdr:cxnSp macro="">
      <xdr:nvCxnSpPr>
        <xdr:cNvPr id="8" name="Connecteur droit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51757" y="13227504"/>
          <a:ext cx="2745922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39</xdr:row>
      <xdr:rowOff>7</xdr:rowOff>
    </xdr:from>
    <xdr:to>
      <xdr:col>1</xdr:col>
      <xdr:colOff>1233146</xdr:colOff>
      <xdr:row>39</xdr:row>
      <xdr:rowOff>295962</xdr:rowOff>
    </xdr:to>
    <xdr:sp macro="" textlink="">
      <xdr:nvSpPr>
        <xdr:cNvPr id="9" name="ZoneTexte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30325" y="13539114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46</xdr:row>
      <xdr:rowOff>47625</xdr:rowOff>
    </xdr:from>
    <xdr:to>
      <xdr:col>2</xdr:col>
      <xdr:colOff>0</xdr:colOff>
      <xdr:row>47</xdr:row>
      <xdr:rowOff>333375</xdr:rowOff>
    </xdr:to>
    <xdr:cxnSp macro="">
      <xdr:nvCxnSpPr>
        <xdr:cNvPr id="10" name="Connecteur droit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13657" y="15927161"/>
          <a:ext cx="2784022" cy="62592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46</xdr:row>
      <xdr:rowOff>285750</xdr:rowOff>
    </xdr:from>
    <xdr:to>
      <xdr:col>1</xdr:col>
      <xdr:colOff>1108981</xdr:colOff>
      <xdr:row>47</xdr:row>
      <xdr:rowOff>285749</xdr:rowOff>
    </xdr:to>
    <xdr:sp macro="" textlink="">
      <xdr:nvSpPr>
        <xdr:cNvPr id="11" name="ZoneTexte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432026" y="16165286"/>
          <a:ext cx="1071562" cy="340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58</xdr:row>
      <xdr:rowOff>7</xdr:rowOff>
    </xdr:from>
    <xdr:to>
      <xdr:col>1</xdr:col>
      <xdr:colOff>1262062</xdr:colOff>
      <xdr:row>58</xdr:row>
      <xdr:rowOff>261945</xdr:rowOff>
    </xdr:to>
    <xdr:sp macro="" textlink="">
      <xdr:nvSpPr>
        <xdr:cNvPr id="12" name="ZoneTexte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418419" y="1992086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2797969</xdr:colOff>
      <xdr:row>58</xdr:row>
      <xdr:rowOff>309563</xdr:rowOff>
    </xdr:to>
    <xdr:cxnSp macro="">
      <xdr:nvCxnSpPr>
        <xdr:cNvPr id="13" name="Connecteur droit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394607" y="19580679"/>
          <a:ext cx="2797969" cy="64974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80</xdr:row>
      <xdr:rowOff>297657</xdr:rowOff>
    </xdr:from>
    <xdr:to>
      <xdr:col>1</xdr:col>
      <xdr:colOff>1119187</xdr:colOff>
      <xdr:row>81</xdr:row>
      <xdr:rowOff>273844</xdr:rowOff>
    </xdr:to>
    <xdr:sp macro="" textlink="">
      <xdr:nvSpPr>
        <xdr:cNvPr id="14" name="ZoneTexte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0325" y="27960978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80</xdr:row>
      <xdr:rowOff>21431</xdr:rowOff>
    </xdr:from>
    <xdr:to>
      <xdr:col>1</xdr:col>
      <xdr:colOff>2795588</xdr:colOff>
      <xdr:row>81</xdr:row>
      <xdr:rowOff>330994</xdr:rowOff>
    </xdr:to>
    <xdr:cxnSp macro="">
      <xdr:nvCxnSpPr>
        <xdr:cNvPr id="15" name="Connecteur droit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20801" y="27684752"/>
          <a:ext cx="2769394" cy="6497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381000" y="2445204"/>
          <a:ext cx="2816679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17" name="ZoneTexte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30327" y="2792866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15</xdr:row>
      <xdr:rowOff>28575</xdr:rowOff>
    </xdr:from>
    <xdr:to>
      <xdr:col>2</xdr:col>
      <xdr:colOff>0</xdr:colOff>
      <xdr:row>16</xdr:row>
      <xdr:rowOff>333375</xdr:rowOff>
    </xdr:to>
    <xdr:cxnSp macro="">
      <xdr:nvCxnSpPr>
        <xdr:cNvPr id="18" name="Connecteur droit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51757" y="5144861"/>
          <a:ext cx="2745922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16</xdr:row>
      <xdr:rowOff>35719</xdr:rowOff>
    </xdr:from>
    <xdr:to>
      <xdr:col>1</xdr:col>
      <xdr:colOff>1238250</xdr:colOff>
      <xdr:row>16</xdr:row>
      <xdr:rowOff>297657</xdr:rowOff>
    </xdr:to>
    <xdr:sp macro="" textlink="">
      <xdr:nvSpPr>
        <xdr:cNvPr id="19" name="ZoneTexte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394607" y="54921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26</xdr:row>
      <xdr:rowOff>9525</xdr:rowOff>
    </xdr:from>
    <xdr:to>
      <xdr:col>1</xdr:col>
      <xdr:colOff>2800350</xdr:colOff>
      <xdr:row>27</xdr:row>
      <xdr:rowOff>314325</xdr:rowOff>
    </xdr:to>
    <xdr:cxnSp macro="">
      <xdr:nvCxnSpPr>
        <xdr:cNvPr id="20" name="Connecteur droit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04132" y="9167132"/>
          <a:ext cx="2790825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26</xdr:row>
      <xdr:rowOff>285750</xdr:rowOff>
    </xdr:from>
    <xdr:to>
      <xdr:col>1</xdr:col>
      <xdr:colOff>1119187</xdr:colOff>
      <xdr:row>27</xdr:row>
      <xdr:rowOff>285750</xdr:rowOff>
    </xdr:to>
    <xdr:sp macro="" textlink="">
      <xdr:nvSpPr>
        <xdr:cNvPr id="21" name="ZoneTexte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2232" y="9443357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38</xdr:row>
      <xdr:rowOff>28575</xdr:rowOff>
    </xdr:from>
    <xdr:to>
      <xdr:col>2</xdr:col>
      <xdr:colOff>0</xdr:colOff>
      <xdr:row>39</xdr:row>
      <xdr:rowOff>333375</xdr:rowOff>
    </xdr:to>
    <xdr:cxnSp macro="">
      <xdr:nvCxnSpPr>
        <xdr:cNvPr id="22" name="Connecteur droit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51757" y="13227504"/>
          <a:ext cx="2745922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39</xdr:row>
      <xdr:rowOff>7</xdr:rowOff>
    </xdr:from>
    <xdr:to>
      <xdr:col>1</xdr:col>
      <xdr:colOff>1233146</xdr:colOff>
      <xdr:row>39</xdr:row>
      <xdr:rowOff>295962</xdr:rowOff>
    </xdr:to>
    <xdr:sp macro="" textlink="">
      <xdr:nvSpPr>
        <xdr:cNvPr id="23" name="ZoneTexte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430325" y="13539114"/>
          <a:ext cx="1197428" cy="295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46</xdr:row>
      <xdr:rowOff>47625</xdr:rowOff>
    </xdr:from>
    <xdr:to>
      <xdr:col>2</xdr:col>
      <xdr:colOff>0</xdr:colOff>
      <xdr:row>47</xdr:row>
      <xdr:rowOff>333375</xdr:rowOff>
    </xdr:to>
    <xdr:cxnSp macro="">
      <xdr:nvCxnSpPr>
        <xdr:cNvPr id="24" name="Connecteur droit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13657" y="15927161"/>
          <a:ext cx="2784022" cy="62592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46</xdr:row>
      <xdr:rowOff>285750</xdr:rowOff>
    </xdr:from>
    <xdr:to>
      <xdr:col>1</xdr:col>
      <xdr:colOff>1108981</xdr:colOff>
      <xdr:row>47</xdr:row>
      <xdr:rowOff>285749</xdr:rowOff>
    </xdr:to>
    <xdr:sp macro="" textlink="">
      <xdr:nvSpPr>
        <xdr:cNvPr id="25" name="ZoneTexte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32026" y="16165286"/>
          <a:ext cx="1071562" cy="3401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58</xdr:row>
      <xdr:rowOff>7</xdr:rowOff>
    </xdr:from>
    <xdr:to>
      <xdr:col>1</xdr:col>
      <xdr:colOff>1262062</xdr:colOff>
      <xdr:row>58</xdr:row>
      <xdr:rowOff>261945</xdr:rowOff>
    </xdr:to>
    <xdr:sp macro="" textlink="">
      <xdr:nvSpPr>
        <xdr:cNvPr id="26" name="ZoneTexte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418419" y="1992086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57</xdr:row>
      <xdr:rowOff>0</xdr:rowOff>
    </xdr:from>
    <xdr:to>
      <xdr:col>1</xdr:col>
      <xdr:colOff>2797969</xdr:colOff>
      <xdr:row>58</xdr:row>
      <xdr:rowOff>309563</xdr:rowOff>
    </xdr:to>
    <xdr:cxnSp macro="">
      <xdr:nvCxnSpPr>
        <xdr:cNvPr id="27" name="Connecteur droit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394607" y="19580679"/>
          <a:ext cx="2797969" cy="64974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80</xdr:row>
      <xdr:rowOff>297657</xdr:rowOff>
    </xdr:from>
    <xdr:to>
      <xdr:col>1</xdr:col>
      <xdr:colOff>1119187</xdr:colOff>
      <xdr:row>81</xdr:row>
      <xdr:rowOff>273844</xdr:rowOff>
    </xdr:to>
    <xdr:sp macro="" textlink="">
      <xdr:nvSpPr>
        <xdr:cNvPr id="28" name="ZoneTexte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430325" y="27960978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80</xdr:row>
      <xdr:rowOff>21431</xdr:rowOff>
    </xdr:from>
    <xdr:to>
      <xdr:col>1</xdr:col>
      <xdr:colOff>2795588</xdr:colOff>
      <xdr:row>81</xdr:row>
      <xdr:rowOff>330994</xdr:rowOff>
    </xdr:to>
    <xdr:cxnSp macro="">
      <xdr:nvCxnSpPr>
        <xdr:cNvPr id="29" name="Connecteur droit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20801" y="27684752"/>
          <a:ext cx="2769394" cy="6497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381000</xdr:colOff>
      <xdr:row>104</xdr:row>
      <xdr:rowOff>9525</xdr:rowOff>
    </xdr:from>
    <xdr:to>
      <xdr:col>2</xdr:col>
      <xdr:colOff>0</xdr:colOff>
      <xdr:row>106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>
        <a:xfrm>
          <a:off x="381000" y="35809918"/>
          <a:ext cx="2816679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105</xdr:row>
      <xdr:rowOff>17009</xdr:rowOff>
    </xdr:from>
    <xdr:to>
      <xdr:col>1</xdr:col>
      <xdr:colOff>1233148</xdr:colOff>
      <xdr:row>106</xdr:row>
      <xdr:rowOff>3402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430327" y="36157580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110</xdr:row>
      <xdr:rowOff>28575</xdr:rowOff>
    </xdr:from>
    <xdr:to>
      <xdr:col>2</xdr:col>
      <xdr:colOff>0</xdr:colOff>
      <xdr:row>111</xdr:row>
      <xdr:rowOff>333375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/>
      </xdr:nvCxnSpPr>
      <xdr:spPr>
        <a:xfrm>
          <a:off x="451757" y="37829218"/>
          <a:ext cx="2745922" cy="64497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111</xdr:row>
      <xdr:rowOff>35719</xdr:rowOff>
    </xdr:from>
    <xdr:to>
      <xdr:col>1</xdr:col>
      <xdr:colOff>1238250</xdr:colOff>
      <xdr:row>111</xdr:row>
      <xdr:rowOff>297657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394607" y="381765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9524</xdr:colOff>
      <xdr:row>120</xdr:row>
      <xdr:rowOff>9525</xdr:rowOff>
    </xdr:from>
    <xdr:to>
      <xdr:col>2</xdr:col>
      <xdr:colOff>0</xdr:colOff>
      <xdr:row>122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>
          <a:off x="404131" y="41171132"/>
          <a:ext cx="2793548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121</xdr:row>
      <xdr:rowOff>3175</xdr:rowOff>
    </xdr:from>
    <xdr:to>
      <xdr:col>1</xdr:col>
      <xdr:colOff>1119187</xdr:colOff>
      <xdr:row>122</xdr:row>
      <xdr:rowOff>3175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442232" y="41504961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131</xdr:row>
      <xdr:rowOff>28575</xdr:rowOff>
    </xdr:from>
    <xdr:to>
      <xdr:col>2</xdr:col>
      <xdr:colOff>0</xdr:colOff>
      <xdr:row>133</xdr:row>
      <xdr:rowOff>3112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CxnSpPr/>
      </xdr:nvCxnSpPr>
      <xdr:spPr>
        <a:xfrm>
          <a:off x="451757" y="44932146"/>
          <a:ext cx="2745922" cy="65489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132</xdr:row>
      <xdr:rowOff>7</xdr:rowOff>
    </xdr:from>
    <xdr:to>
      <xdr:col>1</xdr:col>
      <xdr:colOff>1233146</xdr:colOff>
      <xdr:row>133</xdr:row>
      <xdr:rowOff>3888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430325" y="45243757"/>
          <a:ext cx="1197428" cy="344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19050</xdr:colOff>
      <xdr:row>137</xdr:row>
      <xdr:rowOff>47625</xdr:rowOff>
    </xdr:from>
    <xdr:to>
      <xdr:col>2</xdr:col>
      <xdr:colOff>0</xdr:colOff>
      <xdr:row>139</xdr:row>
      <xdr:rowOff>3175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CxnSpPr/>
      </xdr:nvCxnSpPr>
      <xdr:spPr>
        <a:xfrm>
          <a:off x="413657" y="46951446"/>
          <a:ext cx="2784022" cy="635908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37419</xdr:colOff>
      <xdr:row>138</xdr:row>
      <xdr:rowOff>3175</xdr:rowOff>
    </xdr:from>
    <xdr:to>
      <xdr:col>1</xdr:col>
      <xdr:colOff>1108981</xdr:colOff>
      <xdr:row>139</xdr:row>
      <xdr:rowOff>3174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432026" y="47247175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147</xdr:row>
      <xdr:rowOff>7</xdr:rowOff>
    </xdr:from>
    <xdr:to>
      <xdr:col>1</xdr:col>
      <xdr:colOff>1262062</xdr:colOff>
      <xdr:row>147</xdr:row>
      <xdr:rowOff>252420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418419" y="50264793"/>
          <a:ext cx="1238250" cy="2524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0</xdr:col>
      <xdr:colOff>387349</xdr:colOff>
      <xdr:row>146</xdr:row>
      <xdr:rowOff>0</xdr:rowOff>
    </xdr:from>
    <xdr:to>
      <xdr:col>2</xdr:col>
      <xdr:colOff>0</xdr:colOff>
      <xdr:row>147</xdr:row>
      <xdr:rowOff>333375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CxnSpPr/>
      </xdr:nvCxnSpPr>
      <xdr:spPr>
        <a:xfrm>
          <a:off x="387349" y="49924607"/>
          <a:ext cx="2810330" cy="673554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4"/>
  <sheetViews>
    <sheetView tabSelected="1" topLeftCell="A49" zoomScale="70" zoomScaleNormal="70" workbookViewId="0">
      <selection activeCell="H60" sqref="H60"/>
    </sheetView>
  </sheetViews>
  <sheetFormatPr baseColWidth="10" defaultColWidth="11.42578125" defaultRowHeight="15" x14ac:dyDescent="0.25"/>
  <cols>
    <col min="1" max="1" width="5.85546875" style="2" customWidth="1"/>
    <col min="2" max="2" width="42" style="62" customWidth="1"/>
    <col min="3" max="12" width="14.28515625" style="45" customWidth="1"/>
    <col min="13" max="16384" width="11.42578125" style="2"/>
  </cols>
  <sheetData>
    <row r="1" spans="1:20" ht="29.25" x14ac:dyDescent="0.25">
      <c r="A1" s="99" t="s">
        <v>0</v>
      </c>
      <c r="B1" s="99"/>
      <c r="C1" s="100" t="s">
        <v>1</v>
      </c>
      <c r="D1" s="100"/>
      <c r="E1" s="100"/>
      <c r="F1" s="100"/>
      <c r="G1" s="100"/>
      <c r="H1" s="100"/>
      <c r="I1" s="100"/>
      <c r="J1" s="100"/>
      <c r="K1" s="100"/>
      <c r="L1" s="100"/>
    </row>
    <row r="2" spans="1:20" ht="29.25" x14ac:dyDescent="0.25">
      <c r="A2" s="3" t="s">
        <v>2</v>
      </c>
      <c r="B2" s="103" t="s">
        <v>3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20" ht="30" thickBot="1" x14ac:dyDescent="0.3">
      <c r="A3" s="4" t="s">
        <v>4</v>
      </c>
      <c r="B3" s="78" t="s">
        <v>5</v>
      </c>
      <c r="C3" s="78"/>
      <c r="D3" s="78"/>
      <c r="E3" s="78"/>
      <c r="F3" s="78"/>
      <c r="G3" s="78"/>
      <c r="H3" s="5"/>
      <c r="I3" s="5"/>
      <c r="J3" s="5"/>
      <c r="K3" s="5"/>
      <c r="L3" s="5"/>
    </row>
    <row r="4" spans="1:20" ht="27" thickTop="1" thickBot="1" x14ac:dyDescent="0.6">
      <c r="A4" s="6"/>
      <c r="B4" s="7" t="s">
        <v>6</v>
      </c>
      <c r="C4" s="8" t="s">
        <v>68</v>
      </c>
      <c r="D4" s="8" t="s">
        <v>79</v>
      </c>
      <c r="E4" s="8" t="s">
        <v>82</v>
      </c>
      <c r="F4" s="8" t="s">
        <v>86</v>
      </c>
      <c r="G4" s="8" t="s">
        <v>91</v>
      </c>
      <c r="H4" s="8" t="s">
        <v>92</v>
      </c>
      <c r="I4" s="8" t="s">
        <v>97</v>
      </c>
      <c r="J4" s="8" t="s">
        <v>98</v>
      </c>
      <c r="K4" s="8" t="s">
        <v>101</v>
      </c>
      <c r="L4" s="2"/>
    </row>
    <row r="5" spans="1:20" ht="27" thickTop="1" thickBot="1" x14ac:dyDescent="0.3">
      <c r="A5" s="6"/>
      <c r="B5" s="10" t="s">
        <v>8</v>
      </c>
      <c r="C5" s="11">
        <v>3</v>
      </c>
      <c r="D5" s="11">
        <v>3</v>
      </c>
      <c r="E5" s="11">
        <v>3</v>
      </c>
      <c r="F5" s="11">
        <v>3</v>
      </c>
      <c r="G5" s="11">
        <v>3</v>
      </c>
      <c r="H5" s="11">
        <v>3</v>
      </c>
      <c r="I5" s="11">
        <v>3</v>
      </c>
      <c r="J5" s="11">
        <v>3</v>
      </c>
      <c r="K5" s="11">
        <v>3</v>
      </c>
      <c r="L5" s="2"/>
    </row>
    <row r="6" spans="1:20" ht="26.25" thickTop="1" x14ac:dyDescent="0.25">
      <c r="A6" s="6"/>
      <c r="B6" s="12"/>
      <c r="C6" s="9"/>
      <c r="D6" s="9"/>
      <c r="E6" s="9"/>
      <c r="F6" s="9"/>
      <c r="G6" s="9"/>
      <c r="H6" s="9"/>
      <c r="I6" s="9"/>
      <c r="J6" s="9"/>
      <c r="K6" s="9"/>
      <c r="L6" s="9"/>
    </row>
    <row r="7" spans="1:20" ht="23.25" thickBot="1" x14ac:dyDescent="0.3">
      <c r="A7" s="13" t="s">
        <v>9</v>
      </c>
      <c r="B7" s="78" t="s">
        <v>10</v>
      </c>
      <c r="C7" s="78"/>
      <c r="D7" s="78"/>
      <c r="E7" s="78"/>
      <c r="F7" s="78"/>
      <c r="G7" s="78"/>
      <c r="H7" s="78"/>
      <c r="I7" s="78"/>
      <c r="J7" s="78"/>
      <c r="K7" s="78"/>
      <c r="L7" s="78"/>
    </row>
    <row r="8" spans="1:20" ht="27" thickTop="1" thickBot="1" x14ac:dyDescent="0.3">
      <c r="A8" s="6"/>
      <c r="B8" s="97" t="s">
        <v>11</v>
      </c>
      <c r="C8" s="86" t="s">
        <v>68</v>
      </c>
      <c r="D8" s="87"/>
      <c r="E8" s="86" t="s">
        <v>79</v>
      </c>
      <c r="F8" s="87"/>
      <c r="G8" s="86" t="s">
        <v>82</v>
      </c>
      <c r="H8" s="87"/>
      <c r="I8" s="86" t="s">
        <v>86</v>
      </c>
      <c r="J8" s="87"/>
      <c r="K8" s="86" t="s">
        <v>91</v>
      </c>
      <c r="L8" s="87"/>
      <c r="M8" s="86" t="s">
        <v>92</v>
      </c>
      <c r="N8" s="87"/>
      <c r="O8" s="86" t="s">
        <v>97</v>
      </c>
      <c r="P8" s="87"/>
      <c r="Q8" s="86" t="s">
        <v>98</v>
      </c>
      <c r="R8" s="87"/>
      <c r="S8" s="86" t="s">
        <v>101</v>
      </c>
      <c r="T8" s="87"/>
    </row>
    <row r="9" spans="1:20" ht="27" thickTop="1" thickBot="1" x14ac:dyDescent="0.3">
      <c r="A9" s="6"/>
      <c r="B9" s="98"/>
      <c r="C9" s="14" t="s">
        <v>12</v>
      </c>
      <c r="D9" s="14" t="s">
        <v>13</v>
      </c>
      <c r="E9" s="14" t="s">
        <v>12</v>
      </c>
      <c r="F9" s="14" t="s">
        <v>13</v>
      </c>
      <c r="G9" s="14" t="s">
        <v>12</v>
      </c>
      <c r="H9" s="14" t="s">
        <v>13</v>
      </c>
      <c r="I9" s="14" t="s">
        <v>12</v>
      </c>
      <c r="J9" s="14" t="s">
        <v>13</v>
      </c>
      <c r="K9" s="14" t="s">
        <v>12</v>
      </c>
      <c r="L9" s="14" t="s">
        <v>13</v>
      </c>
      <c r="M9" s="14" t="s">
        <v>12</v>
      </c>
      <c r="N9" s="14" t="s">
        <v>13</v>
      </c>
      <c r="O9" s="14" t="s">
        <v>12</v>
      </c>
      <c r="P9" s="14" t="s">
        <v>13</v>
      </c>
      <c r="Q9" s="14" t="s">
        <v>12</v>
      </c>
      <c r="R9" s="14" t="s">
        <v>13</v>
      </c>
      <c r="S9" s="14" t="s">
        <v>12</v>
      </c>
      <c r="T9" s="14" t="s">
        <v>13</v>
      </c>
    </row>
    <row r="10" spans="1:20" ht="27" thickTop="1" thickBot="1" x14ac:dyDescent="0.3">
      <c r="A10" s="6"/>
      <c r="B10" s="15" t="s">
        <v>14</v>
      </c>
      <c r="C10" s="16">
        <v>773</v>
      </c>
      <c r="D10" s="16">
        <v>436</v>
      </c>
      <c r="E10" s="16">
        <v>749</v>
      </c>
      <c r="F10" s="16">
        <v>448</v>
      </c>
      <c r="G10" s="16">
        <v>702</v>
      </c>
      <c r="H10" s="16">
        <v>457</v>
      </c>
      <c r="I10" s="16">
        <v>704</v>
      </c>
      <c r="J10" s="16">
        <v>399</v>
      </c>
      <c r="K10" s="16">
        <v>726</v>
      </c>
      <c r="L10" s="16">
        <v>460</v>
      </c>
      <c r="M10" s="16">
        <v>828</v>
      </c>
      <c r="N10" s="16">
        <v>520</v>
      </c>
      <c r="O10" s="16">
        <v>1058</v>
      </c>
      <c r="P10" s="16">
        <v>636</v>
      </c>
      <c r="Q10" s="16">
        <v>1130</v>
      </c>
      <c r="R10" s="16">
        <v>726</v>
      </c>
      <c r="S10" s="16">
        <v>1444</v>
      </c>
      <c r="T10" s="16">
        <v>908</v>
      </c>
    </row>
    <row r="11" spans="1:20" ht="27" thickTop="1" thickBot="1" x14ac:dyDescent="0.3">
      <c r="A11" s="6"/>
      <c r="B11" s="15" t="s">
        <v>15</v>
      </c>
      <c r="C11" s="16">
        <v>772</v>
      </c>
      <c r="D11" s="16">
        <v>504</v>
      </c>
      <c r="E11" s="16">
        <v>638</v>
      </c>
      <c r="F11" s="16">
        <v>414</v>
      </c>
      <c r="G11" s="16">
        <v>615</v>
      </c>
      <c r="H11" s="16">
        <v>425</v>
      </c>
      <c r="I11" s="16">
        <v>624</v>
      </c>
      <c r="J11" s="16">
        <v>455</v>
      </c>
      <c r="K11" s="16">
        <v>626</v>
      </c>
      <c r="L11" s="16">
        <v>467</v>
      </c>
      <c r="M11" s="16">
        <v>592</v>
      </c>
      <c r="N11" s="16">
        <v>435</v>
      </c>
      <c r="O11" s="16">
        <v>534</v>
      </c>
      <c r="P11" s="16">
        <v>409</v>
      </c>
      <c r="Q11" s="16">
        <v>456</v>
      </c>
      <c r="R11" s="16">
        <v>352</v>
      </c>
      <c r="S11" s="16">
        <v>444</v>
      </c>
      <c r="T11" s="16">
        <v>337</v>
      </c>
    </row>
    <row r="12" spans="1:20" ht="27" thickTop="1" thickBot="1" x14ac:dyDescent="0.3">
      <c r="A12" s="6"/>
      <c r="B12" s="15" t="s">
        <v>16</v>
      </c>
      <c r="C12" s="16">
        <v>2676</v>
      </c>
      <c r="D12" s="16">
        <v>859</v>
      </c>
      <c r="E12" s="16">
        <v>2902</v>
      </c>
      <c r="F12" s="16">
        <v>960</v>
      </c>
      <c r="G12" s="16">
        <v>2511</v>
      </c>
      <c r="H12" s="16">
        <v>891</v>
      </c>
      <c r="I12" s="16">
        <v>2441</v>
      </c>
      <c r="J12" s="16">
        <v>936</v>
      </c>
      <c r="K12" s="16">
        <v>2612</v>
      </c>
      <c r="L12" s="16">
        <v>946</v>
      </c>
      <c r="M12" s="16">
        <v>2586</v>
      </c>
      <c r="N12" s="16">
        <v>964</v>
      </c>
      <c r="O12" s="16">
        <v>2610</v>
      </c>
      <c r="P12" s="16">
        <v>1032</v>
      </c>
      <c r="Q12" s="16">
        <v>2811</v>
      </c>
      <c r="R12" s="16">
        <v>1110</v>
      </c>
      <c r="S12" s="16">
        <v>2880</v>
      </c>
      <c r="T12" s="16">
        <v>1175</v>
      </c>
    </row>
    <row r="13" spans="1:20" ht="27" thickTop="1" thickBot="1" x14ac:dyDescent="0.3">
      <c r="A13" s="6"/>
      <c r="B13" s="10" t="s">
        <v>17</v>
      </c>
      <c r="C13" s="17">
        <f t="shared" ref="C13:J13" si="0">SUM(C10:C12)</f>
        <v>4221</v>
      </c>
      <c r="D13" s="17">
        <f t="shared" si="0"/>
        <v>1799</v>
      </c>
      <c r="E13" s="17">
        <f t="shared" si="0"/>
        <v>4289</v>
      </c>
      <c r="F13" s="17">
        <f t="shared" si="0"/>
        <v>1822</v>
      </c>
      <c r="G13" s="17">
        <f t="shared" si="0"/>
        <v>3828</v>
      </c>
      <c r="H13" s="17">
        <f t="shared" si="0"/>
        <v>1773</v>
      </c>
      <c r="I13" s="17">
        <f t="shared" si="0"/>
        <v>3769</v>
      </c>
      <c r="J13" s="17">
        <f t="shared" si="0"/>
        <v>1790</v>
      </c>
      <c r="K13" s="17">
        <f>SUM(K10:K12)</f>
        <v>3964</v>
      </c>
      <c r="L13" s="17">
        <f>SUM(L10:L12)</f>
        <v>1873</v>
      </c>
      <c r="M13" s="17">
        <f>SUM(M10:M12)</f>
        <v>4006</v>
      </c>
      <c r="N13" s="17">
        <f>SUM(N10:N12)</f>
        <v>1919</v>
      </c>
      <c r="O13" s="17">
        <f>SUM(O10:O12)</f>
        <v>4202</v>
      </c>
      <c r="P13" s="17">
        <f t="shared" ref="P13:R13" si="1">SUM(P10:P12)</f>
        <v>2077</v>
      </c>
      <c r="Q13" s="17">
        <f t="shared" si="1"/>
        <v>4397</v>
      </c>
      <c r="R13" s="17">
        <f t="shared" si="1"/>
        <v>2188</v>
      </c>
      <c r="S13" s="17">
        <f t="shared" ref="S13:T13" si="2">SUM(S10:S12)</f>
        <v>4768</v>
      </c>
      <c r="T13" s="17">
        <f t="shared" si="2"/>
        <v>2420</v>
      </c>
    </row>
    <row r="14" spans="1:20" ht="26.25" thickTop="1" x14ac:dyDescent="0.25">
      <c r="A14" s="6"/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20" ht="23.25" thickBot="1" x14ac:dyDescent="0.3">
      <c r="A15" s="13" t="s">
        <v>18</v>
      </c>
      <c r="B15" s="78" t="s">
        <v>19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</row>
    <row r="16" spans="1:20" ht="27" thickTop="1" thickBot="1" x14ac:dyDescent="0.3">
      <c r="A16" s="6"/>
      <c r="B16" s="96" t="s">
        <v>11</v>
      </c>
      <c r="C16" s="86" t="s">
        <v>68</v>
      </c>
      <c r="D16" s="87"/>
      <c r="E16" s="86" t="s">
        <v>79</v>
      </c>
      <c r="F16" s="87"/>
      <c r="G16" s="86" t="s">
        <v>82</v>
      </c>
      <c r="H16" s="87"/>
      <c r="I16" s="86" t="s">
        <v>86</v>
      </c>
      <c r="J16" s="87"/>
      <c r="K16" s="86" t="s">
        <v>91</v>
      </c>
      <c r="L16" s="87"/>
      <c r="M16" s="86" t="s">
        <v>92</v>
      </c>
      <c r="N16" s="87"/>
      <c r="O16" s="86" t="s">
        <v>97</v>
      </c>
      <c r="P16" s="87"/>
      <c r="Q16" s="86" t="s">
        <v>98</v>
      </c>
      <c r="R16" s="87"/>
      <c r="S16" s="86" t="s">
        <v>101</v>
      </c>
      <c r="T16" s="87"/>
    </row>
    <row r="17" spans="1:20" ht="27" thickTop="1" thickBot="1" x14ac:dyDescent="0.3">
      <c r="A17" s="6"/>
      <c r="B17" s="96"/>
      <c r="C17" s="14" t="s">
        <v>12</v>
      </c>
      <c r="D17" s="14" t="s">
        <v>13</v>
      </c>
      <c r="E17" s="14" t="s">
        <v>12</v>
      </c>
      <c r="F17" s="14" t="s">
        <v>13</v>
      </c>
      <c r="G17" s="14" t="s">
        <v>12</v>
      </c>
      <c r="H17" s="14" t="s">
        <v>13</v>
      </c>
      <c r="I17" s="14" t="s">
        <v>12</v>
      </c>
      <c r="J17" s="14" t="s">
        <v>13</v>
      </c>
      <c r="K17" s="14" t="s">
        <v>12</v>
      </c>
      <c r="L17" s="14" t="s">
        <v>13</v>
      </c>
      <c r="M17" s="14" t="s">
        <v>12</v>
      </c>
      <c r="N17" s="14" t="s">
        <v>13</v>
      </c>
      <c r="O17" s="14" t="s">
        <v>12</v>
      </c>
      <c r="P17" s="14" t="s">
        <v>13</v>
      </c>
      <c r="Q17" s="14" t="s">
        <v>12</v>
      </c>
      <c r="R17" s="14" t="s">
        <v>13</v>
      </c>
      <c r="S17" s="14" t="s">
        <v>12</v>
      </c>
      <c r="T17" s="14" t="s">
        <v>13</v>
      </c>
    </row>
    <row r="18" spans="1:20" ht="27" thickTop="1" thickBot="1" x14ac:dyDescent="0.3">
      <c r="A18" s="6"/>
      <c r="B18" s="20" t="s">
        <v>20</v>
      </c>
      <c r="C18" s="16">
        <v>1282</v>
      </c>
      <c r="D18" s="16">
        <v>742</v>
      </c>
      <c r="E18" s="16">
        <v>1293</v>
      </c>
      <c r="F18" s="16">
        <v>798</v>
      </c>
      <c r="G18" s="16">
        <v>1210</v>
      </c>
      <c r="H18" s="16">
        <v>794</v>
      </c>
      <c r="I18" s="16">
        <v>1385</v>
      </c>
      <c r="J18" s="16">
        <v>856</v>
      </c>
      <c r="K18" s="16">
        <v>1448</v>
      </c>
      <c r="L18" s="16">
        <v>901</v>
      </c>
      <c r="M18" s="16">
        <v>1508</v>
      </c>
      <c r="N18" s="16">
        <v>955</v>
      </c>
      <c r="O18" s="16">
        <v>1820</v>
      </c>
      <c r="P18" s="16">
        <v>1119</v>
      </c>
      <c r="Q18" s="16">
        <v>1891</v>
      </c>
      <c r="R18" s="16">
        <v>1201</v>
      </c>
      <c r="S18" s="16">
        <v>2305</v>
      </c>
      <c r="T18" s="16">
        <v>1436</v>
      </c>
    </row>
    <row r="19" spans="1:20" ht="27" thickTop="1" thickBot="1" x14ac:dyDescent="0.3">
      <c r="A19" s="6"/>
      <c r="B19" s="20" t="s">
        <v>21</v>
      </c>
      <c r="C19" s="16">
        <v>208</v>
      </c>
      <c r="D19" s="16">
        <v>124</v>
      </c>
      <c r="E19" s="16">
        <v>219</v>
      </c>
      <c r="F19" s="16">
        <v>133</v>
      </c>
      <c r="G19" s="16">
        <v>318</v>
      </c>
      <c r="H19" s="16">
        <v>219</v>
      </c>
      <c r="I19" s="16">
        <v>262</v>
      </c>
      <c r="J19" s="16">
        <v>181</v>
      </c>
      <c r="K19" s="16">
        <v>304</v>
      </c>
      <c r="L19" s="16">
        <v>229</v>
      </c>
      <c r="M19" s="16">
        <v>271</v>
      </c>
      <c r="N19" s="16">
        <v>198</v>
      </c>
      <c r="O19" s="16">
        <v>259</v>
      </c>
      <c r="P19" s="16">
        <v>191</v>
      </c>
      <c r="Q19" s="16">
        <v>187</v>
      </c>
      <c r="R19" s="16">
        <v>147</v>
      </c>
      <c r="S19" s="16">
        <v>134</v>
      </c>
      <c r="T19" s="16">
        <v>103</v>
      </c>
    </row>
    <row r="20" spans="1:20" ht="27" thickTop="1" thickBot="1" x14ac:dyDescent="0.3">
      <c r="A20" s="6"/>
      <c r="B20" s="20" t="s">
        <v>22</v>
      </c>
      <c r="C20" s="16">
        <v>564</v>
      </c>
      <c r="D20" s="16">
        <v>380</v>
      </c>
      <c r="E20" s="16">
        <v>419</v>
      </c>
      <c r="F20" s="16">
        <v>281</v>
      </c>
      <c r="G20" s="16">
        <v>297</v>
      </c>
      <c r="H20" s="16">
        <v>206</v>
      </c>
      <c r="I20" s="16">
        <v>362</v>
      </c>
      <c r="J20" s="16">
        <v>274</v>
      </c>
      <c r="K20" s="16">
        <v>322</v>
      </c>
      <c r="L20" s="16">
        <v>238</v>
      </c>
      <c r="M20" s="16">
        <v>321</v>
      </c>
      <c r="N20" s="16">
        <v>237</v>
      </c>
      <c r="O20" s="16">
        <v>275</v>
      </c>
      <c r="P20" s="16">
        <v>218</v>
      </c>
      <c r="Q20" s="16">
        <v>269</v>
      </c>
      <c r="R20" s="16">
        <v>205</v>
      </c>
      <c r="S20" s="16">
        <v>310</v>
      </c>
      <c r="T20" s="16">
        <v>234</v>
      </c>
    </row>
    <row r="21" spans="1:20" ht="27" thickTop="1" thickBot="1" x14ac:dyDescent="0.3">
      <c r="A21" s="6"/>
      <c r="B21" s="20" t="s">
        <v>23</v>
      </c>
      <c r="C21" s="16">
        <v>575</v>
      </c>
      <c r="D21" s="16">
        <v>213</v>
      </c>
      <c r="E21" s="16">
        <v>548</v>
      </c>
      <c r="F21" s="16">
        <v>213</v>
      </c>
      <c r="G21" s="16">
        <v>394</v>
      </c>
      <c r="H21" s="16">
        <v>153</v>
      </c>
      <c r="I21" s="16">
        <v>357</v>
      </c>
      <c r="J21" s="16">
        <v>125</v>
      </c>
      <c r="K21" s="16">
        <v>639</v>
      </c>
      <c r="L21" s="16">
        <v>219</v>
      </c>
      <c r="M21" s="16">
        <v>351</v>
      </c>
      <c r="N21" s="16">
        <v>121</v>
      </c>
      <c r="O21" s="16">
        <v>403</v>
      </c>
      <c r="P21" s="16">
        <v>161</v>
      </c>
      <c r="Q21" s="16">
        <v>455</v>
      </c>
      <c r="R21" s="16">
        <v>162</v>
      </c>
      <c r="S21" s="16">
        <v>556</v>
      </c>
      <c r="T21" s="16">
        <v>211</v>
      </c>
    </row>
    <row r="22" spans="1:20" ht="27" thickTop="1" thickBot="1" x14ac:dyDescent="0.3">
      <c r="A22" s="6"/>
      <c r="B22" s="20" t="s">
        <v>24</v>
      </c>
      <c r="C22" s="16">
        <v>447</v>
      </c>
      <c r="D22" s="16">
        <v>99</v>
      </c>
      <c r="E22" s="16">
        <v>480</v>
      </c>
      <c r="F22" s="16">
        <v>103</v>
      </c>
      <c r="G22" s="16">
        <v>396</v>
      </c>
      <c r="H22" s="16">
        <v>89</v>
      </c>
      <c r="I22" s="16">
        <v>376</v>
      </c>
      <c r="J22" s="16">
        <v>88</v>
      </c>
      <c r="K22" s="16">
        <v>396</v>
      </c>
      <c r="L22" s="16">
        <v>79</v>
      </c>
      <c r="M22" s="16">
        <v>417</v>
      </c>
      <c r="N22" s="16">
        <v>138</v>
      </c>
      <c r="O22" s="16">
        <v>389</v>
      </c>
      <c r="P22" s="16">
        <v>136</v>
      </c>
      <c r="Q22" s="16">
        <v>423</v>
      </c>
      <c r="R22" s="16">
        <v>178</v>
      </c>
      <c r="S22" s="16">
        <v>429</v>
      </c>
      <c r="T22" s="16">
        <v>162</v>
      </c>
    </row>
    <row r="23" spans="1:20" ht="27" thickTop="1" thickBot="1" x14ac:dyDescent="0.3">
      <c r="A23" s="6"/>
      <c r="B23" s="20" t="s">
        <v>25</v>
      </c>
      <c r="C23" s="16">
        <v>1145</v>
      </c>
      <c r="D23" s="16">
        <v>241</v>
      </c>
      <c r="E23" s="16">
        <v>1330</v>
      </c>
      <c r="F23" s="16">
        <v>294</v>
      </c>
      <c r="G23" s="16">
        <v>1213</v>
      </c>
      <c r="H23" s="16">
        <v>312</v>
      </c>
      <c r="I23" s="16">
        <v>1027</v>
      </c>
      <c r="J23" s="16">
        <v>266</v>
      </c>
      <c r="K23" s="16">
        <v>855</v>
      </c>
      <c r="L23" s="16">
        <v>207</v>
      </c>
      <c r="M23" s="16">
        <v>1138</v>
      </c>
      <c r="N23" s="16">
        <v>270</v>
      </c>
      <c r="O23" s="16">
        <v>1056</v>
      </c>
      <c r="P23" s="16">
        <v>252</v>
      </c>
      <c r="Q23" s="16">
        <v>1172</v>
      </c>
      <c r="R23" s="16">
        <v>295</v>
      </c>
      <c r="S23" s="16">
        <v>1034</v>
      </c>
      <c r="T23" s="16">
        <v>274</v>
      </c>
    </row>
    <row r="24" spans="1:20" ht="27" thickTop="1" thickBot="1" x14ac:dyDescent="0.3">
      <c r="A24" s="6"/>
      <c r="B24" s="10" t="s">
        <v>17</v>
      </c>
      <c r="C24" s="17">
        <v>4221</v>
      </c>
      <c r="D24" s="17">
        <v>1799</v>
      </c>
      <c r="E24" s="17">
        <v>4289</v>
      </c>
      <c r="F24" s="17">
        <v>1822</v>
      </c>
      <c r="G24" s="17">
        <v>3828</v>
      </c>
      <c r="H24" s="17">
        <v>1773</v>
      </c>
      <c r="I24" s="17">
        <v>3769</v>
      </c>
      <c r="J24" s="17">
        <v>1790</v>
      </c>
      <c r="K24" s="17">
        <v>3964</v>
      </c>
      <c r="L24" s="17">
        <v>1873</v>
      </c>
      <c r="M24" s="17">
        <v>4006</v>
      </c>
      <c r="N24" s="17">
        <v>1919</v>
      </c>
      <c r="O24" s="17">
        <v>4202</v>
      </c>
      <c r="P24" s="17">
        <v>2077</v>
      </c>
      <c r="Q24" s="17">
        <v>4397</v>
      </c>
      <c r="R24" s="17">
        <v>2188</v>
      </c>
      <c r="S24" s="17">
        <v>4768</v>
      </c>
      <c r="T24" s="17">
        <v>2420</v>
      </c>
    </row>
    <row r="25" spans="1:20" ht="26.25" thickTop="1" x14ac:dyDescent="0.25">
      <c r="A25" s="6"/>
      <c r="B25" s="21"/>
      <c r="C25" s="22"/>
      <c r="D25" s="23"/>
      <c r="E25" s="22"/>
      <c r="F25" s="23"/>
      <c r="G25" s="22"/>
      <c r="H25" s="23"/>
      <c r="I25" s="22"/>
      <c r="J25" s="23"/>
      <c r="K25" s="22"/>
      <c r="L25" s="23"/>
    </row>
    <row r="26" spans="1:20" ht="23.25" thickBot="1" x14ac:dyDescent="0.3">
      <c r="A26" s="13" t="s">
        <v>26</v>
      </c>
      <c r="B26" s="78" t="s">
        <v>27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</row>
    <row r="27" spans="1:20" ht="27" thickTop="1" thickBot="1" x14ac:dyDescent="0.3">
      <c r="A27" s="6"/>
      <c r="B27" s="96" t="s">
        <v>75</v>
      </c>
      <c r="C27" s="86" t="s">
        <v>68</v>
      </c>
      <c r="D27" s="87"/>
      <c r="E27" s="86" t="s">
        <v>79</v>
      </c>
      <c r="F27" s="87"/>
      <c r="G27" s="86" t="s">
        <v>82</v>
      </c>
      <c r="H27" s="87"/>
      <c r="I27" s="86" t="s">
        <v>86</v>
      </c>
      <c r="J27" s="87"/>
      <c r="K27" s="86" t="s">
        <v>91</v>
      </c>
      <c r="L27" s="87"/>
      <c r="M27" s="86" t="s">
        <v>92</v>
      </c>
      <c r="N27" s="87"/>
      <c r="O27" s="86" t="s">
        <v>97</v>
      </c>
      <c r="P27" s="87"/>
      <c r="Q27" s="86" t="s">
        <v>98</v>
      </c>
      <c r="R27" s="87"/>
      <c r="S27" s="86" t="s">
        <v>101</v>
      </c>
      <c r="T27" s="87"/>
    </row>
    <row r="28" spans="1:20" ht="27" thickTop="1" thickBot="1" x14ac:dyDescent="0.3">
      <c r="A28" s="6"/>
      <c r="B28" s="96"/>
      <c r="C28" s="14" t="s">
        <v>12</v>
      </c>
      <c r="D28" s="14" t="s">
        <v>13</v>
      </c>
      <c r="E28" s="14" t="s">
        <v>12</v>
      </c>
      <c r="F28" s="14" t="s">
        <v>13</v>
      </c>
      <c r="G28" s="14" t="s">
        <v>12</v>
      </c>
      <c r="H28" s="14" t="s">
        <v>13</v>
      </c>
      <c r="I28" s="14" t="s">
        <v>12</v>
      </c>
      <c r="J28" s="14" t="s">
        <v>13</v>
      </c>
      <c r="K28" s="14" t="s">
        <v>12</v>
      </c>
      <c r="L28" s="14" t="s">
        <v>13</v>
      </c>
      <c r="M28" s="14" t="s">
        <v>12</v>
      </c>
      <c r="N28" s="14" t="s">
        <v>13</v>
      </c>
      <c r="O28" s="14" t="s">
        <v>12</v>
      </c>
      <c r="P28" s="14" t="s">
        <v>13</v>
      </c>
      <c r="Q28" s="14" t="s">
        <v>12</v>
      </c>
      <c r="R28" s="14" t="s">
        <v>13</v>
      </c>
      <c r="S28" s="14" t="s">
        <v>12</v>
      </c>
      <c r="T28" s="14" t="s">
        <v>13</v>
      </c>
    </row>
    <row r="29" spans="1:20" ht="27" thickTop="1" thickBot="1" x14ac:dyDescent="0.3">
      <c r="A29" s="6"/>
      <c r="B29" s="20" t="s">
        <v>99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>
        <v>1058</v>
      </c>
      <c r="P29" s="16">
        <v>437</v>
      </c>
      <c r="Q29" s="16">
        <v>1984</v>
      </c>
      <c r="R29" s="16">
        <v>805</v>
      </c>
      <c r="S29" s="16">
        <v>2943</v>
      </c>
      <c r="T29" s="16">
        <v>1286</v>
      </c>
    </row>
    <row r="30" spans="1:20" ht="27" thickTop="1" thickBot="1" x14ac:dyDescent="0.3">
      <c r="A30" s="6"/>
      <c r="B30" s="20" t="s">
        <v>28</v>
      </c>
      <c r="C30" s="16">
        <v>87</v>
      </c>
      <c r="D30" s="16">
        <v>55</v>
      </c>
      <c r="E30" s="16">
        <v>119</v>
      </c>
      <c r="F30" s="16">
        <v>73</v>
      </c>
      <c r="G30" s="16">
        <v>122</v>
      </c>
      <c r="H30" s="16">
        <v>83</v>
      </c>
      <c r="I30" s="16">
        <v>116</v>
      </c>
      <c r="J30" s="16">
        <v>86</v>
      </c>
      <c r="K30" s="16">
        <v>113</v>
      </c>
      <c r="L30" s="16">
        <v>95</v>
      </c>
      <c r="M30" s="16">
        <v>140</v>
      </c>
      <c r="N30" s="16">
        <v>104</v>
      </c>
      <c r="O30" s="16">
        <v>88</v>
      </c>
      <c r="P30" s="16">
        <v>62</v>
      </c>
      <c r="Q30" s="16">
        <v>44</v>
      </c>
      <c r="R30" s="16">
        <v>30</v>
      </c>
      <c r="S30" s="16"/>
      <c r="T30" s="16"/>
    </row>
    <row r="31" spans="1:20" ht="27" thickTop="1" thickBot="1" x14ac:dyDescent="0.3">
      <c r="A31" s="6"/>
      <c r="B31" s="20" t="s">
        <v>83</v>
      </c>
      <c r="C31" s="16">
        <v>2924</v>
      </c>
      <c r="D31" s="16">
        <v>1031</v>
      </c>
      <c r="E31" s="16">
        <v>3035</v>
      </c>
      <c r="F31" s="16">
        <v>1073</v>
      </c>
      <c r="G31" s="16">
        <v>2593</v>
      </c>
      <c r="H31" s="16">
        <v>972</v>
      </c>
      <c r="I31" s="16">
        <v>2542</v>
      </c>
      <c r="J31" s="16">
        <v>1051</v>
      </c>
      <c r="K31" s="16">
        <v>2742</v>
      </c>
      <c r="L31" s="16">
        <v>1077</v>
      </c>
      <c r="M31" s="16">
        <v>2599</v>
      </c>
      <c r="N31" s="16">
        <v>1018</v>
      </c>
      <c r="O31" s="16">
        <v>1562</v>
      </c>
      <c r="P31" s="16">
        <v>661</v>
      </c>
      <c r="Q31" s="16">
        <v>840</v>
      </c>
      <c r="R31" s="16">
        <v>343</v>
      </c>
      <c r="S31" s="16"/>
      <c r="T31" s="16"/>
    </row>
    <row r="32" spans="1:20" ht="27" thickTop="1" thickBot="1" x14ac:dyDescent="0.3">
      <c r="A32" s="6"/>
      <c r="B32" s="20" t="s">
        <v>29</v>
      </c>
      <c r="C32" s="16">
        <v>773</v>
      </c>
      <c r="D32" s="16">
        <v>436</v>
      </c>
      <c r="E32" s="16">
        <v>749</v>
      </c>
      <c r="F32" s="16">
        <v>448</v>
      </c>
      <c r="G32" s="16">
        <v>702</v>
      </c>
      <c r="H32" s="16">
        <v>457</v>
      </c>
      <c r="I32" s="16">
        <v>704</v>
      </c>
      <c r="J32" s="16">
        <v>399</v>
      </c>
      <c r="K32" s="16">
        <v>726</v>
      </c>
      <c r="L32" s="16">
        <v>460</v>
      </c>
      <c r="M32" s="16">
        <v>828</v>
      </c>
      <c r="N32" s="16">
        <v>520</v>
      </c>
      <c r="O32" s="16">
        <v>1058</v>
      </c>
      <c r="P32" s="16">
        <v>636</v>
      </c>
      <c r="Q32" s="16">
        <v>1130</v>
      </c>
      <c r="R32" s="16">
        <v>726</v>
      </c>
      <c r="S32" s="16">
        <v>1303</v>
      </c>
      <c r="T32" s="16">
        <v>817</v>
      </c>
    </row>
    <row r="33" spans="1:20" ht="27" thickTop="1" thickBot="1" x14ac:dyDescent="0.3">
      <c r="A33" s="6"/>
      <c r="B33" s="20" t="s">
        <v>30</v>
      </c>
      <c r="C33" s="16">
        <v>170</v>
      </c>
      <c r="D33" s="16">
        <v>130</v>
      </c>
      <c r="E33" s="16">
        <v>70</v>
      </c>
      <c r="F33" s="16">
        <v>49</v>
      </c>
      <c r="G33" s="16">
        <v>76</v>
      </c>
      <c r="H33" s="16">
        <v>54</v>
      </c>
      <c r="I33" s="16">
        <v>91</v>
      </c>
      <c r="J33" s="16">
        <v>68</v>
      </c>
      <c r="K33" s="16">
        <v>96</v>
      </c>
      <c r="L33" s="16">
        <v>79</v>
      </c>
      <c r="M33" s="16">
        <v>58</v>
      </c>
      <c r="N33" s="16">
        <v>50</v>
      </c>
      <c r="O33" s="16">
        <v>58</v>
      </c>
      <c r="P33" s="16">
        <v>47</v>
      </c>
      <c r="Q33" s="16">
        <v>63</v>
      </c>
      <c r="R33" s="16">
        <v>56</v>
      </c>
      <c r="S33" s="16">
        <v>132</v>
      </c>
      <c r="T33" s="16">
        <v>101</v>
      </c>
    </row>
    <row r="34" spans="1:20" ht="27" thickTop="1" thickBot="1" x14ac:dyDescent="0.3">
      <c r="A34" s="6"/>
      <c r="B34" s="20" t="s">
        <v>31</v>
      </c>
      <c r="C34" s="16">
        <v>180</v>
      </c>
      <c r="D34" s="16">
        <v>95</v>
      </c>
      <c r="E34" s="16">
        <v>277</v>
      </c>
      <c r="F34" s="16">
        <v>153</v>
      </c>
      <c r="G34" s="16">
        <v>263</v>
      </c>
      <c r="H34" s="16">
        <v>157</v>
      </c>
      <c r="I34" s="16">
        <v>271</v>
      </c>
      <c r="J34" s="16">
        <v>151</v>
      </c>
      <c r="K34" s="16">
        <v>216</v>
      </c>
      <c r="L34" s="16">
        <v>114</v>
      </c>
      <c r="M34" s="16">
        <v>310</v>
      </c>
      <c r="N34" s="16">
        <v>179</v>
      </c>
      <c r="O34" s="16">
        <v>347</v>
      </c>
      <c r="P34" s="16">
        <v>208</v>
      </c>
      <c r="Q34" s="16">
        <v>336</v>
      </c>
      <c r="R34" s="16">
        <v>228</v>
      </c>
      <c r="S34" s="16">
        <v>380</v>
      </c>
      <c r="T34" s="16">
        <v>208</v>
      </c>
    </row>
    <row r="35" spans="1:20" ht="27" thickTop="1" thickBot="1" x14ac:dyDescent="0.3">
      <c r="A35" s="6"/>
      <c r="B35" s="20" t="s">
        <v>32</v>
      </c>
      <c r="C35" s="16">
        <v>87</v>
      </c>
      <c r="D35" s="16">
        <v>52</v>
      </c>
      <c r="E35" s="16">
        <v>39</v>
      </c>
      <c r="F35" s="16">
        <v>26</v>
      </c>
      <c r="G35" s="16">
        <v>72</v>
      </c>
      <c r="H35" s="16">
        <v>50</v>
      </c>
      <c r="I35" s="16">
        <v>45</v>
      </c>
      <c r="J35" s="16">
        <v>35</v>
      </c>
      <c r="K35" s="16">
        <v>71</v>
      </c>
      <c r="L35" s="16">
        <v>48</v>
      </c>
      <c r="M35" s="16">
        <v>71</v>
      </c>
      <c r="N35" s="16">
        <v>48</v>
      </c>
      <c r="O35" s="16">
        <v>31</v>
      </c>
      <c r="P35" s="16">
        <v>26</v>
      </c>
      <c r="Q35" s="16"/>
      <c r="R35" s="16"/>
      <c r="S35" s="16">
        <v>10</v>
      </c>
      <c r="T35" s="16">
        <v>8</v>
      </c>
    </row>
    <row r="36" spans="1:20" ht="27" thickTop="1" thickBot="1" x14ac:dyDescent="0.3">
      <c r="A36" s="6"/>
      <c r="B36" s="10" t="s">
        <v>17</v>
      </c>
      <c r="C36" s="17">
        <f t="shared" ref="C36:N36" si="3">SUM(C30:C35)</f>
        <v>4221</v>
      </c>
      <c r="D36" s="17">
        <f t="shared" si="3"/>
        <v>1799</v>
      </c>
      <c r="E36" s="17">
        <f t="shared" si="3"/>
        <v>4289</v>
      </c>
      <c r="F36" s="17">
        <f t="shared" si="3"/>
        <v>1822</v>
      </c>
      <c r="G36" s="17">
        <f t="shared" si="3"/>
        <v>3828</v>
      </c>
      <c r="H36" s="17">
        <f t="shared" si="3"/>
        <v>1773</v>
      </c>
      <c r="I36" s="17">
        <f t="shared" si="3"/>
        <v>3769</v>
      </c>
      <c r="J36" s="17">
        <f t="shared" si="3"/>
        <v>1790</v>
      </c>
      <c r="K36" s="17">
        <f t="shared" si="3"/>
        <v>3964</v>
      </c>
      <c r="L36" s="17">
        <f t="shared" si="3"/>
        <v>1873</v>
      </c>
      <c r="M36" s="17">
        <f t="shared" si="3"/>
        <v>4006</v>
      </c>
      <c r="N36" s="17">
        <f t="shared" si="3"/>
        <v>1919</v>
      </c>
      <c r="O36" s="17">
        <f>SUM(O29:O35)</f>
        <v>4202</v>
      </c>
      <c r="P36" s="17">
        <f t="shared" ref="P36:R36" si="4">SUM(P29:P35)</f>
        <v>2077</v>
      </c>
      <c r="Q36" s="17">
        <f t="shared" si="4"/>
        <v>4397</v>
      </c>
      <c r="R36" s="17">
        <f t="shared" si="4"/>
        <v>2188</v>
      </c>
      <c r="S36" s="17">
        <f>SUM(S29:S35)</f>
        <v>4768</v>
      </c>
      <c r="T36" s="17">
        <f>SUM(T29:T35)</f>
        <v>2420</v>
      </c>
    </row>
    <row r="37" spans="1:20" ht="26.25" thickTop="1" x14ac:dyDescent="0.45">
      <c r="A37" s="6"/>
      <c r="B37" s="24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20" ht="23.25" thickBot="1" x14ac:dyDescent="0.3">
      <c r="A38" s="13" t="s">
        <v>33</v>
      </c>
      <c r="B38" s="78" t="s">
        <v>34</v>
      </c>
      <c r="C38" s="78"/>
      <c r="D38" s="78"/>
      <c r="E38" s="78"/>
      <c r="F38" s="78"/>
      <c r="G38" s="78"/>
      <c r="H38" s="78"/>
      <c r="I38" s="78"/>
      <c r="J38" s="78"/>
      <c r="K38" s="78"/>
      <c r="L38" s="78"/>
    </row>
    <row r="39" spans="1:20" ht="27" thickTop="1" thickBot="1" x14ac:dyDescent="0.3">
      <c r="A39" s="6"/>
      <c r="B39" s="96" t="s">
        <v>75</v>
      </c>
      <c r="C39" s="86">
        <v>2013</v>
      </c>
      <c r="D39" s="87"/>
      <c r="E39" s="86">
        <v>2014</v>
      </c>
      <c r="F39" s="87"/>
      <c r="G39" s="86">
        <v>2015</v>
      </c>
      <c r="H39" s="87"/>
      <c r="I39" s="86">
        <v>2016</v>
      </c>
      <c r="J39" s="87"/>
      <c r="K39" s="86">
        <v>2017</v>
      </c>
      <c r="L39" s="87"/>
      <c r="M39" s="86">
        <v>2018</v>
      </c>
      <c r="N39" s="87"/>
      <c r="O39" s="86">
        <v>2019</v>
      </c>
      <c r="P39" s="87"/>
      <c r="Q39" s="86">
        <v>2020</v>
      </c>
      <c r="R39" s="87"/>
      <c r="S39" s="86">
        <v>2021</v>
      </c>
      <c r="T39" s="87"/>
    </row>
    <row r="40" spans="1:20" ht="27" thickTop="1" thickBot="1" x14ac:dyDescent="0.3">
      <c r="A40" s="6"/>
      <c r="B40" s="96"/>
      <c r="C40" s="14" t="s">
        <v>35</v>
      </c>
      <c r="D40" s="14" t="s">
        <v>13</v>
      </c>
      <c r="E40" s="14" t="s">
        <v>35</v>
      </c>
      <c r="F40" s="14" t="s">
        <v>13</v>
      </c>
      <c r="G40" s="14" t="s">
        <v>35</v>
      </c>
      <c r="H40" s="14" t="s">
        <v>13</v>
      </c>
      <c r="I40" s="14" t="s">
        <v>35</v>
      </c>
      <c r="J40" s="14" t="s">
        <v>13</v>
      </c>
      <c r="K40" s="14" t="s">
        <v>35</v>
      </c>
      <c r="L40" s="14" t="s">
        <v>13</v>
      </c>
      <c r="M40" s="14" t="s">
        <v>35</v>
      </c>
      <c r="N40" s="14" t="s">
        <v>13</v>
      </c>
      <c r="O40" s="14" t="s">
        <v>35</v>
      </c>
      <c r="P40" s="14" t="s">
        <v>13</v>
      </c>
      <c r="Q40" s="14" t="s">
        <v>35</v>
      </c>
      <c r="R40" s="14" t="s">
        <v>13</v>
      </c>
      <c r="S40" s="14" t="s">
        <v>35</v>
      </c>
      <c r="T40" s="14" t="s">
        <v>13</v>
      </c>
    </row>
    <row r="41" spans="1:20" ht="27" thickTop="1" thickBot="1" x14ac:dyDescent="0.3">
      <c r="A41" s="6"/>
      <c r="B41" s="20" t="s">
        <v>14</v>
      </c>
      <c r="C41" s="16"/>
      <c r="D41" s="16"/>
      <c r="E41" s="1">
        <v>104</v>
      </c>
      <c r="F41" s="1">
        <v>38</v>
      </c>
      <c r="G41" s="1">
        <v>112</v>
      </c>
      <c r="H41" s="1">
        <v>70</v>
      </c>
      <c r="I41" s="1">
        <v>38</v>
      </c>
      <c r="J41" s="1">
        <v>15</v>
      </c>
      <c r="K41" s="1">
        <v>53</v>
      </c>
      <c r="L41" s="1">
        <v>40</v>
      </c>
      <c r="M41" s="1">
        <v>53</v>
      </c>
      <c r="N41" s="1">
        <v>42</v>
      </c>
      <c r="O41" s="1">
        <v>134</v>
      </c>
      <c r="P41" s="1">
        <v>99</v>
      </c>
      <c r="Q41" s="1">
        <v>176</v>
      </c>
      <c r="R41" s="1">
        <v>105</v>
      </c>
      <c r="S41" s="1">
        <v>169</v>
      </c>
      <c r="T41" s="1">
        <v>108</v>
      </c>
    </row>
    <row r="42" spans="1:20" ht="27" thickTop="1" thickBot="1" x14ac:dyDescent="0.3">
      <c r="A42" s="6"/>
      <c r="B42" s="20" t="s">
        <v>15</v>
      </c>
      <c r="C42" s="16">
        <v>185</v>
      </c>
      <c r="D42" s="16">
        <v>126</v>
      </c>
      <c r="E42" s="1">
        <v>199</v>
      </c>
      <c r="F42" s="1">
        <v>141</v>
      </c>
      <c r="G42" s="1">
        <v>218</v>
      </c>
      <c r="H42" s="1">
        <v>151</v>
      </c>
      <c r="I42" s="1">
        <v>193</v>
      </c>
      <c r="J42" s="1">
        <v>116</v>
      </c>
      <c r="K42" s="1">
        <v>201</v>
      </c>
      <c r="L42" s="1">
        <v>147</v>
      </c>
      <c r="M42" s="1">
        <v>146</v>
      </c>
      <c r="N42" s="1">
        <v>104</v>
      </c>
      <c r="O42" s="1">
        <v>234</v>
      </c>
      <c r="P42" s="1">
        <v>173</v>
      </c>
      <c r="Q42" s="1">
        <v>207</v>
      </c>
      <c r="R42" s="1">
        <v>162</v>
      </c>
      <c r="S42" s="1">
        <v>42</v>
      </c>
      <c r="T42" s="1">
        <v>34</v>
      </c>
    </row>
    <row r="43" spans="1:20" ht="27" thickTop="1" thickBot="1" x14ac:dyDescent="0.3">
      <c r="A43" s="6"/>
      <c r="B43" s="20" t="s">
        <v>16</v>
      </c>
      <c r="C43" s="16">
        <v>502</v>
      </c>
      <c r="D43" s="16">
        <v>209</v>
      </c>
      <c r="E43" s="1">
        <v>613</v>
      </c>
      <c r="F43" s="1">
        <v>221</v>
      </c>
      <c r="G43" s="1">
        <v>569</v>
      </c>
      <c r="H43" s="1">
        <v>181</v>
      </c>
      <c r="I43" s="1">
        <v>592</v>
      </c>
      <c r="J43" s="1">
        <v>199</v>
      </c>
      <c r="K43" s="1">
        <v>683</v>
      </c>
      <c r="L43" s="1">
        <v>275</v>
      </c>
      <c r="M43" s="1">
        <v>543</v>
      </c>
      <c r="N43" s="1">
        <v>198</v>
      </c>
      <c r="O43" s="1">
        <v>674</v>
      </c>
      <c r="P43" s="1">
        <v>268</v>
      </c>
      <c r="Q43" s="1">
        <v>787</v>
      </c>
      <c r="R43" s="1">
        <v>350</v>
      </c>
      <c r="S43" s="1">
        <v>706</v>
      </c>
      <c r="T43" s="1">
        <v>271</v>
      </c>
    </row>
    <row r="44" spans="1:20" ht="27" thickTop="1" thickBot="1" x14ac:dyDescent="0.3">
      <c r="A44" s="6"/>
      <c r="B44" s="63" t="s">
        <v>17</v>
      </c>
      <c r="C44" s="17">
        <f t="shared" ref="C44:J44" si="5">SUM(C41:C43)</f>
        <v>687</v>
      </c>
      <c r="D44" s="17">
        <f t="shared" si="5"/>
        <v>335</v>
      </c>
      <c r="E44" s="17">
        <f t="shared" si="5"/>
        <v>916</v>
      </c>
      <c r="F44" s="17">
        <f t="shared" si="5"/>
        <v>400</v>
      </c>
      <c r="G44" s="17">
        <f t="shared" si="5"/>
        <v>899</v>
      </c>
      <c r="H44" s="17">
        <f t="shared" si="5"/>
        <v>402</v>
      </c>
      <c r="I44" s="17">
        <f t="shared" si="5"/>
        <v>823</v>
      </c>
      <c r="J44" s="17">
        <f t="shared" si="5"/>
        <v>330</v>
      </c>
      <c r="K44" s="17">
        <f>SUM(K41:K43)</f>
        <v>937</v>
      </c>
      <c r="L44" s="17">
        <f>SUM(L41:L43)</f>
        <v>462</v>
      </c>
      <c r="M44" s="17">
        <f>SUM(M41:M43)</f>
        <v>742</v>
      </c>
      <c r="N44" s="17">
        <f>SUM(N41:N43)</f>
        <v>344</v>
      </c>
      <c r="O44" s="17">
        <f>SUM(O41:O43)</f>
        <v>1042</v>
      </c>
      <c r="P44" s="17">
        <f t="shared" ref="P44:R44" si="6">SUM(P41:P43)</f>
        <v>540</v>
      </c>
      <c r="Q44" s="17">
        <f t="shared" si="6"/>
        <v>1170</v>
      </c>
      <c r="R44" s="17">
        <f t="shared" si="6"/>
        <v>617</v>
      </c>
      <c r="S44" s="17">
        <f t="shared" ref="S44:T44" si="7">SUM(S41:S43)</f>
        <v>917</v>
      </c>
      <c r="T44" s="17">
        <f t="shared" si="7"/>
        <v>413</v>
      </c>
    </row>
    <row r="45" spans="1:20" ht="26.25" thickTop="1" x14ac:dyDescent="0.25">
      <c r="A45" s="6"/>
      <c r="B45" s="18"/>
      <c r="C45" s="26"/>
      <c r="D45" s="26"/>
      <c r="E45" s="26"/>
      <c r="F45" s="26"/>
      <c r="G45" s="26"/>
      <c r="H45" s="26"/>
      <c r="I45" s="26"/>
      <c r="J45" s="26"/>
      <c r="K45" s="26"/>
      <c r="L45" s="26"/>
    </row>
    <row r="46" spans="1:20" ht="23.25" thickBot="1" x14ac:dyDescent="0.3">
      <c r="A46" s="13" t="s">
        <v>36</v>
      </c>
      <c r="B46" s="78" t="s">
        <v>69</v>
      </c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26"/>
      <c r="N46" s="26"/>
      <c r="S46" s="26"/>
      <c r="T46" s="26"/>
    </row>
    <row r="47" spans="1:20" ht="27" thickTop="1" thickBot="1" x14ac:dyDescent="0.3">
      <c r="A47" s="6"/>
      <c r="B47" s="96" t="s">
        <v>76</v>
      </c>
      <c r="C47" s="86">
        <v>2013</v>
      </c>
      <c r="D47" s="87"/>
      <c r="E47" s="86">
        <v>2014</v>
      </c>
      <c r="F47" s="87"/>
      <c r="G47" s="86">
        <v>2015</v>
      </c>
      <c r="H47" s="87"/>
      <c r="I47" s="86">
        <v>2016</v>
      </c>
      <c r="J47" s="87"/>
      <c r="K47" s="86">
        <v>2017</v>
      </c>
      <c r="L47" s="87"/>
      <c r="M47" s="86">
        <v>2018</v>
      </c>
      <c r="N47" s="87"/>
      <c r="O47" s="86">
        <v>2019</v>
      </c>
      <c r="P47" s="87"/>
      <c r="Q47" s="86">
        <v>2020</v>
      </c>
      <c r="R47" s="87"/>
      <c r="S47" s="86">
        <v>2021</v>
      </c>
      <c r="T47" s="87"/>
    </row>
    <row r="48" spans="1:20" ht="27" thickTop="1" thickBot="1" x14ac:dyDescent="0.3">
      <c r="A48" s="6"/>
      <c r="B48" s="96"/>
      <c r="C48" s="14" t="s">
        <v>35</v>
      </c>
      <c r="D48" s="14" t="s">
        <v>13</v>
      </c>
      <c r="E48" s="14" t="s">
        <v>35</v>
      </c>
      <c r="F48" s="14" t="s">
        <v>13</v>
      </c>
      <c r="G48" s="14" t="s">
        <v>35</v>
      </c>
      <c r="H48" s="14" t="s">
        <v>13</v>
      </c>
      <c r="I48" s="14" t="s">
        <v>35</v>
      </c>
      <c r="J48" s="14" t="s">
        <v>13</v>
      </c>
      <c r="K48" s="14" t="s">
        <v>35</v>
      </c>
      <c r="L48" s="14" t="s">
        <v>13</v>
      </c>
      <c r="M48" s="14" t="s">
        <v>35</v>
      </c>
      <c r="N48" s="14" t="s">
        <v>13</v>
      </c>
      <c r="O48" s="14" t="s">
        <v>35</v>
      </c>
      <c r="P48" s="14" t="s">
        <v>13</v>
      </c>
      <c r="Q48" s="14" t="s">
        <v>35</v>
      </c>
      <c r="R48" s="14" t="s">
        <v>13</v>
      </c>
      <c r="S48" s="14" t="s">
        <v>35</v>
      </c>
      <c r="T48" s="14" t="s">
        <v>13</v>
      </c>
    </row>
    <row r="49" spans="1:25" ht="27" thickTop="1" thickBot="1" x14ac:dyDescent="0.3">
      <c r="A49" s="6"/>
      <c r="B49" s="20" t="s">
        <v>28</v>
      </c>
      <c r="C49" s="16"/>
      <c r="D49" s="16"/>
      <c r="E49" s="16"/>
      <c r="F49" s="16"/>
      <c r="G49" s="1">
        <v>33</v>
      </c>
      <c r="H49" s="1">
        <v>17</v>
      </c>
      <c r="I49" s="1">
        <v>29</v>
      </c>
      <c r="J49" s="1">
        <v>19</v>
      </c>
      <c r="K49" s="1">
        <v>36</v>
      </c>
      <c r="L49" s="1">
        <v>28</v>
      </c>
      <c r="M49" s="1">
        <v>20</v>
      </c>
      <c r="N49" s="1">
        <v>16</v>
      </c>
      <c r="O49" s="1">
        <v>48</v>
      </c>
      <c r="P49" s="1">
        <v>39</v>
      </c>
      <c r="Q49" s="1">
        <v>41</v>
      </c>
      <c r="R49" s="1">
        <v>31</v>
      </c>
      <c r="S49" s="1"/>
      <c r="T49" s="1"/>
    </row>
    <row r="50" spans="1:25" ht="27" thickTop="1" thickBot="1" x14ac:dyDescent="0.3">
      <c r="A50" s="6"/>
      <c r="B50" s="20" t="s">
        <v>83</v>
      </c>
      <c r="C50" s="16">
        <v>636</v>
      </c>
      <c r="D50" s="16">
        <v>303</v>
      </c>
      <c r="E50" s="1">
        <v>757</v>
      </c>
      <c r="F50" s="1">
        <v>323</v>
      </c>
      <c r="G50" s="1">
        <v>648</v>
      </c>
      <c r="H50" s="1">
        <v>251</v>
      </c>
      <c r="I50" s="1">
        <v>679</v>
      </c>
      <c r="J50" s="1">
        <v>252</v>
      </c>
      <c r="K50" s="1">
        <v>772</v>
      </c>
      <c r="L50" s="1">
        <v>337</v>
      </c>
      <c r="M50" s="1">
        <v>552</v>
      </c>
      <c r="N50" s="1">
        <v>215</v>
      </c>
      <c r="O50" s="1">
        <v>692</v>
      </c>
      <c r="P50" s="1">
        <v>296</v>
      </c>
      <c r="Q50" s="1">
        <v>834</v>
      </c>
      <c r="R50" s="1">
        <v>393</v>
      </c>
      <c r="S50" s="1">
        <v>746</v>
      </c>
      <c r="T50" s="1">
        <v>303</v>
      </c>
    </row>
    <row r="51" spans="1:25" ht="27" thickTop="1" thickBot="1" x14ac:dyDescent="0.3">
      <c r="A51" s="6"/>
      <c r="B51" s="20" t="s">
        <v>29</v>
      </c>
      <c r="C51" s="16"/>
      <c r="D51" s="16"/>
      <c r="E51" s="1">
        <v>104</v>
      </c>
      <c r="F51" s="1">
        <v>38</v>
      </c>
      <c r="G51" s="1">
        <v>112</v>
      </c>
      <c r="H51" s="1">
        <v>70</v>
      </c>
      <c r="I51" s="1">
        <v>38</v>
      </c>
      <c r="J51" s="1">
        <v>15</v>
      </c>
      <c r="K51" s="1">
        <v>53</v>
      </c>
      <c r="L51" s="1">
        <v>40</v>
      </c>
      <c r="M51" s="1">
        <v>53</v>
      </c>
      <c r="N51" s="1">
        <v>42</v>
      </c>
      <c r="O51" s="1">
        <v>142</v>
      </c>
      <c r="P51" s="1">
        <v>102</v>
      </c>
      <c r="Q51" s="1">
        <v>153</v>
      </c>
      <c r="R51" s="1">
        <v>91</v>
      </c>
      <c r="S51" s="1">
        <v>171</v>
      </c>
      <c r="T51" s="1">
        <v>110</v>
      </c>
    </row>
    <row r="52" spans="1:25" ht="27" thickTop="1" thickBot="1" x14ac:dyDescent="0.3">
      <c r="A52" s="6"/>
      <c r="B52" s="20" t="s">
        <v>30</v>
      </c>
      <c r="C52" s="16">
        <v>50</v>
      </c>
      <c r="D52" s="16">
        <v>32</v>
      </c>
      <c r="E52" s="1">
        <v>53</v>
      </c>
      <c r="F52" s="1">
        <v>37</v>
      </c>
      <c r="G52" s="1">
        <v>54</v>
      </c>
      <c r="H52" s="1">
        <v>41</v>
      </c>
      <c r="I52" s="1">
        <v>32</v>
      </c>
      <c r="J52" s="1">
        <v>22</v>
      </c>
      <c r="K52" s="1">
        <v>25</v>
      </c>
      <c r="L52" s="1">
        <v>18</v>
      </c>
      <c r="M52" s="1"/>
      <c r="N52" s="1"/>
      <c r="O52" s="1">
        <v>54</v>
      </c>
      <c r="P52" s="1">
        <v>40</v>
      </c>
      <c r="Q52" s="1">
        <v>52</v>
      </c>
      <c r="R52" s="1">
        <v>42</v>
      </c>
      <c r="S52" s="1"/>
      <c r="T52" s="1"/>
    </row>
    <row r="53" spans="1:25" ht="27" thickTop="1" thickBot="1" x14ac:dyDescent="0.3">
      <c r="A53" s="6"/>
      <c r="B53" s="20" t="s">
        <v>31</v>
      </c>
      <c r="C53" s="16"/>
      <c r="D53" s="16"/>
      <c r="E53" s="1"/>
      <c r="F53" s="1"/>
      <c r="G53" s="1">
        <v>51</v>
      </c>
      <c r="H53" s="1">
        <v>22</v>
      </c>
      <c r="I53" s="1">
        <v>40</v>
      </c>
      <c r="J53" s="1">
        <v>19</v>
      </c>
      <c r="K53" s="1">
        <v>43</v>
      </c>
      <c r="L53" s="1">
        <v>35</v>
      </c>
      <c r="M53" s="1">
        <v>117</v>
      </c>
      <c r="N53" s="1">
        <v>71</v>
      </c>
      <c r="O53" s="1">
        <v>106</v>
      </c>
      <c r="P53" s="1">
        <v>63</v>
      </c>
      <c r="Q53" s="1">
        <v>87</v>
      </c>
      <c r="R53" s="1">
        <v>59</v>
      </c>
      <c r="S53" s="1"/>
      <c r="T53" s="1"/>
    </row>
    <row r="54" spans="1:25" ht="27" thickTop="1" thickBot="1" x14ac:dyDescent="0.3">
      <c r="A54" s="6"/>
      <c r="B54" s="20" t="s">
        <v>32</v>
      </c>
      <c r="C54" s="16">
        <v>1</v>
      </c>
      <c r="D54" s="16"/>
      <c r="E54" s="1">
        <v>2</v>
      </c>
      <c r="F54" s="1">
        <v>2</v>
      </c>
      <c r="G54" s="1">
        <v>1</v>
      </c>
      <c r="H54" s="1">
        <v>1</v>
      </c>
      <c r="I54" s="1">
        <v>5</v>
      </c>
      <c r="J54" s="1">
        <v>3</v>
      </c>
      <c r="K54" s="1">
        <v>8</v>
      </c>
      <c r="L54" s="1">
        <v>4</v>
      </c>
      <c r="M54" s="1"/>
      <c r="N54" s="1"/>
      <c r="O54" s="1"/>
      <c r="P54" s="1"/>
      <c r="Q54" s="1">
        <v>3</v>
      </c>
      <c r="R54" s="1">
        <v>1</v>
      </c>
      <c r="S54" s="1"/>
      <c r="T54" s="1"/>
    </row>
    <row r="55" spans="1:25" ht="27" thickTop="1" thickBot="1" x14ac:dyDescent="0.3">
      <c r="A55" s="6"/>
      <c r="B55" s="63" t="s">
        <v>17</v>
      </c>
      <c r="C55" s="17">
        <f t="shared" ref="C55:T55" si="8">SUM(C49:C54)</f>
        <v>687</v>
      </c>
      <c r="D55" s="17">
        <f t="shared" si="8"/>
        <v>335</v>
      </c>
      <c r="E55" s="17">
        <f t="shared" si="8"/>
        <v>916</v>
      </c>
      <c r="F55" s="17">
        <f t="shared" si="8"/>
        <v>400</v>
      </c>
      <c r="G55" s="17">
        <f t="shared" si="8"/>
        <v>899</v>
      </c>
      <c r="H55" s="17">
        <f t="shared" si="8"/>
        <v>402</v>
      </c>
      <c r="I55" s="17">
        <f t="shared" si="8"/>
        <v>823</v>
      </c>
      <c r="J55" s="17">
        <f t="shared" si="8"/>
        <v>330</v>
      </c>
      <c r="K55" s="17">
        <f t="shared" si="8"/>
        <v>937</v>
      </c>
      <c r="L55" s="17">
        <f t="shared" si="8"/>
        <v>462</v>
      </c>
      <c r="M55" s="17">
        <f t="shared" si="8"/>
        <v>742</v>
      </c>
      <c r="N55" s="17">
        <f t="shared" si="8"/>
        <v>344</v>
      </c>
      <c r="O55" s="17">
        <f t="shared" si="8"/>
        <v>1042</v>
      </c>
      <c r="P55" s="17">
        <f t="shared" si="8"/>
        <v>540</v>
      </c>
      <c r="Q55" s="17">
        <f t="shared" si="8"/>
        <v>1170</v>
      </c>
      <c r="R55" s="17">
        <f t="shared" si="8"/>
        <v>617</v>
      </c>
      <c r="S55" s="74">
        <f t="shared" si="8"/>
        <v>917</v>
      </c>
      <c r="T55" s="74">
        <f t="shared" si="8"/>
        <v>413</v>
      </c>
    </row>
    <row r="56" spans="1:25" ht="26.25" thickTop="1" x14ac:dyDescent="0.45">
      <c r="A56" s="6"/>
      <c r="B56" s="24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spans="1:25" ht="23.25" thickBot="1" x14ac:dyDescent="0.5">
      <c r="A57" s="13" t="s">
        <v>37</v>
      </c>
      <c r="B57" s="78" t="s">
        <v>70</v>
      </c>
      <c r="C57" s="78"/>
      <c r="D57" s="78"/>
      <c r="E57" s="78"/>
      <c r="F57" s="78"/>
      <c r="G57" s="78"/>
      <c r="H57" s="78"/>
      <c r="I57" s="78"/>
      <c r="J57" s="78"/>
      <c r="K57" s="78"/>
      <c r="L57" s="78"/>
      <c r="X57" s="25"/>
      <c r="Y57" s="25"/>
    </row>
    <row r="58" spans="1:25" ht="27" thickTop="1" thickBot="1" x14ac:dyDescent="0.3">
      <c r="A58" s="6"/>
      <c r="B58" s="96" t="s">
        <v>75</v>
      </c>
      <c r="C58" s="86">
        <v>2013</v>
      </c>
      <c r="D58" s="87"/>
      <c r="E58" s="86">
        <v>2014</v>
      </c>
      <c r="F58" s="87"/>
      <c r="G58" s="86">
        <v>2015</v>
      </c>
      <c r="H58" s="87"/>
      <c r="I58" s="86">
        <v>2016</v>
      </c>
      <c r="J58" s="87"/>
      <c r="K58" s="86">
        <v>2017</v>
      </c>
      <c r="L58" s="87"/>
      <c r="M58" s="86">
        <v>2018</v>
      </c>
      <c r="N58" s="87"/>
      <c r="O58" s="86">
        <v>2019</v>
      </c>
      <c r="P58" s="87"/>
      <c r="Q58" s="86">
        <v>2020</v>
      </c>
      <c r="R58" s="87"/>
      <c r="S58" s="86">
        <v>2021</v>
      </c>
      <c r="T58" s="87"/>
    </row>
    <row r="59" spans="1:25" ht="27" thickTop="1" thickBot="1" x14ac:dyDescent="0.3">
      <c r="A59" s="6"/>
      <c r="B59" s="96"/>
      <c r="C59" s="14" t="s">
        <v>35</v>
      </c>
      <c r="D59" s="14" t="s">
        <v>13</v>
      </c>
      <c r="E59" s="14" t="s">
        <v>35</v>
      </c>
      <c r="F59" s="14" t="s">
        <v>13</v>
      </c>
      <c r="G59" s="14" t="s">
        <v>35</v>
      </c>
      <c r="H59" s="14" t="s">
        <v>13</v>
      </c>
      <c r="I59" s="14" t="s">
        <v>35</v>
      </c>
      <c r="J59" s="14" t="s">
        <v>13</v>
      </c>
      <c r="K59" s="14" t="s">
        <v>35</v>
      </c>
      <c r="L59" s="14" t="s">
        <v>13</v>
      </c>
      <c r="M59" s="14" t="s">
        <v>35</v>
      </c>
      <c r="N59" s="14" t="s">
        <v>13</v>
      </c>
      <c r="O59" s="14" t="s">
        <v>35</v>
      </c>
      <c r="P59" s="14" t="s">
        <v>13</v>
      </c>
      <c r="Q59" s="14" t="s">
        <v>35</v>
      </c>
      <c r="R59" s="14" t="s">
        <v>13</v>
      </c>
      <c r="S59" s="14" t="s">
        <v>35</v>
      </c>
      <c r="T59" s="14" t="s">
        <v>13</v>
      </c>
    </row>
    <row r="60" spans="1:25" ht="27" thickTop="1" thickBot="1" x14ac:dyDescent="0.3">
      <c r="A60" s="6"/>
      <c r="B60" s="20" t="s">
        <v>20</v>
      </c>
      <c r="C60" s="16">
        <v>80</v>
      </c>
      <c r="D60" s="16">
        <v>61</v>
      </c>
      <c r="E60" s="16">
        <v>204</v>
      </c>
      <c r="F60" s="16">
        <v>106</v>
      </c>
      <c r="G60" s="16">
        <v>215</v>
      </c>
      <c r="H60" s="16">
        <v>145</v>
      </c>
      <c r="I60" s="16">
        <v>134</v>
      </c>
      <c r="J60" s="16">
        <v>77</v>
      </c>
      <c r="K60" s="16">
        <v>212</v>
      </c>
      <c r="L60" s="16">
        <v>165</v>
      </c>
      <c r="M60" s="16">
        <v>178</v>
      </c>
      <c r="N60" s="16">
        <v>131</v>
      </c>
      <c r="O60" s="16">
        <v>300</v>
      </c>
      <c r="P60" s="16">
        <v>213</v>
      </c>
      <c r="Q60" s="16">
        <v>438</v>
      </c>
      <c r="R60" s="16">
        <v>288</v>
      </c>
      <c r="S60" s="16">
        <v>345</v>
      </c>
      <c r="T60" s="16">
        <v>230</v>
      </c>
    </row>
    <row r="61" spans="1:25" ht="27" thickTop="1" thickBot="1" x14ac:dyDescent="0.3">
      <c r="A61" s="6"/>
      <c r="B61" s="20" t="s">
        <v>22</v>
      </c>
      <c r="C61" s="16">
        <v>185</v>
      </c>
      <c r="D61" s="16">
        <v>126</v>
      </c>
      <c r="E61" s="16">
        <v>199</v>
      </c>
      <c r="F61" s="16">
        <v>141</v>
      </c>
      <c r="G61" s="16">
        <v>218</v>
      </c>
      <c r="H61" s="16">
        <v>151</v>
      </c>
      <c r="I61" s="16">
        <v>193</v>
      </c>
      <c r="J61" s="16">
        <v>116</v>
      </c>
      <c r="K61" s="16">
        <v>201</v>
      </c>
      <c r="L61" s="16">
        <v>147</v>
      </c>
      <c r="M61" s="16">
        <v>146</v>
      </c>
      <c r="N61" s="16">
        <v>104</v>
      </c>
      <c r="O61" s="16">
        <v>216</v>
      </c>
      <c r="P61" s="16">
        <v>162</v>
      </c>
      <c r="Q61" s="16">
        <v>171</v>
      </c>
      <c r="R61" s="16">
        <v>140</v>
      </c>
      <c r="S61" s="16">
        <v>42</v>
      </c>
      <c r="T61" s="16">
        <v>34</v>
      </c>
    </row>
    <row r="62" spans="1:25" ht="27" thickTop="1" thickBot="1" x14ac:dyDescent="0.3">
      <c r="A62" s="6"/>
      <c r="B62" s="20" t="s">
        <v>23</v>
      </c>
      <c r="C62" s="16">
        <v>91</v>
      </c>
      <c r="D62" s="16">
        <v>57</v>
      </c>
      <c r="E62" s="16">
        <v>103</v>
      </c>
      <c r="F62" s="16">
        <v>51</v>
      </c>
      <c r="G62" s="16">
        <v>71</v>
      </c>
      <c r="H62" s="16">
        <v>38</v>
      </c>
      <c r="I62" s="16">
        <v>85</v>
      </c>
      <c r="J62" s="16">
        <v>35</v>
      </c>
      <c r="K62" s="16">
        <v>72</v>
      </c>
      <c r="L62" s="16">
        <v>30</v>
      </c>
      <c r="M62" s="16">
        <v>58</v>
      </c>
      <c r="N62" s="16">
        <v>19</v>
      </c>
      <c r="O62" s="16">
        <v>108</v>
      </c>
      <c r="P62" s="16">
        <v>45</v>
      </c>
      <c r="Q62" s="16">
        <v>101</v>
      </c>
      <c r="R62" s="16">
        <v>49</v>
      </c>
      <c r="S62" s="16">
        <v>104</v>
      </c>
      <c r="T62" s="16">
        <v>40</v>
      </c>
    </row>
    <row r="63" spans="1:25" ht="27" thickTop="1" thickBot="1" x14ac:dyDescent="0.3">
      <c r="A63" s="6"/>
      <c r="B63" s="20" t="s">
        <v>24</v>
      </c>
      <c r="C63" s="16">
        <v>98</v>
      </c>
      <c r="D63" s="16">
        <v>28</v>
      </c>
      <c r="E63" s="16">
        <v>107</v>
      </c>
      <c r="F63" s="16">
        <v>35</v>
      </c>
      <c r="G63" s="16">
        <v>109</v>
      </c>
      <c r="H63" s="16">
        <v>17</v>
      </c>
      <c r="I63" s="16">
        <v>125</v>
      </c>
      <c r="J63" s="16">
        <v>36</v>
      </c>
      <c r="K63" s="16">
        <v>131</v>
      </c>
      <c r="L63" s="16">
        <v>30</v>
      </c>
      <c r="M63" s="16">
        <v>103</v>
      </c>
      <c r="N63" s="16">
        <v>22</v>
      </c>
      <c r="O63" s="16">
        <v>132</v>
      </c>
      <c r="P63" s="16">
        <v>45</v>
      </c>
      <c r="Q63" s="16">
        <v>150</v>
      </c>
      <c r="R63" s="16">
        <v>50</v>
      </c>
      <c r="S63" s="16">
        <v>137</v>
      </c>
      <c r="T63" s="16">
        <v>52</v>
      </c>
    </row>
    <row r="64" spans="1:25" ht="27" thickTop="1" thickBot="1" x14ac:dyDescent="0.3">
      <c r="A64" s="6"/>
      <c r="B64" s="20" t="s">
        <v>25</v>
      </c>
      <c r="C64" s="16">
        <v>233</v>
      </c>
      <c r="D64" s="16">
        <v>63</v>
      </c>
      <c r="E64" s="27">
        <v>303</v>
      </c>
      <c r="F64" s="27">
        <v>67</v>
      </c>
      <c r="G64" s="16">
        <v>286</v>
      </c>
      <c r="H64" s="16">
        <v>51</v>
      </c>
      <c r="I64" s="16">
        <v>286</v>
      </c>
      <c r="J64" s="16">
        <v>66</v>
      </c>
      <c r="K64" s="16">
        <v>321</v>
      </c>
      <c r="L64" s="16">
        <v>90</v>
      </c>
      <c r="M64" s="16">
        <v>257</v>
      </c>
      <c r="N64" s="16">
        <v>68</v>
      </c>
      <c r="O64" s="16">
        <v>286</v>
      </c>
      <c r="P64" s="16">
        <v>75</v>
      </c>
      <c r="Q64" s="16">
        <v>310</v>
      </c>
      <c r="R64" s="16">
        <v>90</v>
      </c>
      <c r="S64" s="16">
        <v>289</v>
      </c>
      <c r="T64" s="16">
        <v>57</v>
      </c>
    </row>
    <row r="65" spans="1:24" ht="27" thickTop="1" thickBot="1" x14ac:dyDescent="0.3">
      <c r="A65" s="6"/>
      <c r="B65" s="63" t="s">
        <v>17</v>
      </c>
      <c r="C65" s="17">
        <v>715</v>
      </c>
      <c r="D65" s="17">
        <v>350</v>
      </c>
      <c r="E65" s="17">
        <v>971</v>
      </c>
      <c r="F65" s="17">
        <v>439</v>
      </c>
      <c r="G65" s="17">
        <v>987</v>
      </c>
      <c r="H65" s="17">
        <v>465</v>
      </c>
      <c r="I65" s="17">
        <v>873</v>
      </c>
      <c r="J65" s="17">
        <v>358</v>
      </c>
      <c r="K65" s="17">
        <v>999</v>
      </c>
      <c r="L65" s="17">
        <v>508</v>
      </c>
      <c r="M65" s="17">
        <v>794</v>
      </c>
      <c r="N65" s="17">
        <v>380</v>
      </c>
      <c r="O65" s="17">
        <v>1090</v>
      </c>
      <c r="P65" s="17">
        <v>579</v>
      </c>
      <c r="Q65" s="17">
        <v>1214</v>
      </c>
      <c r="R65" s="17">
        <v>649</v>
      </c>
      <c r="S65" s="17">
        <v>917</v>
      </c>
      <c r="T65" s="17">
        <v>413</v>
      </c>
    </row>
    <row r="66" spans="1:24" ht="26.25" thickTop="1" x14ac:dyDescent="0.25">
      <c r="A66" s="6"/>
      <c r="B66" s="28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24" ht="26.25" thickBot="1" x14ac:dyDescent="0.3">
      <c r="A67" s="13" t="s">
        <v>38</v>
      </c>
      <c r="B67" s="78" t="s">
        <v>39</v>
      </c>
      <c r="C67" s="78"/>
      <c r="D67" s="78"/>
      <c r="E67" s="78"/>
      <c r="F67" s="78"/>
      <c r="G67" s="78"/>
      <c r="H67" s="29"/>
      <c r="I67" s="9"/>
      <c r="J67" s="9"/>
      <c r="K67" s="9"/>
      <c r="L67" s="9"/>
    </row>
    <row r="68" spans="1:24" ht="27" thickTop="1" thickBot="1" x14ac:dyDescent="0.3">
      <c r="A68" s="6"/>
      <c r="B68" s="84" t="s">
        <v>11</v>
      </c>
      <c r="C68" s="84" t="s">
        <v>7</v>
      </c>
      <c r="D68" s="84" t="s">
        <v>68</v>
      </c>
      <c r="E68" s="84" t="s">
        <v>79</v>
      </c>
      <c r="F68" s="84" t="s">
        <v>82</v>
      </c>
      <c r="G68" s="81" t="s">
        <v>86</v>
      </c>
      <c r="H68" s="91"/>
      <c r="I68" s="91"/>
      <c r="J68" s="81" t="s">
        <v>91</v>
      </c>
      <c r="K68" s="91"/>
      <c r="L68" s="91"/>
      <c r="M68" s="81" t="s">
        <v>92</v>
      </c>
      <c r="N68" s="91"/>
      <c r="O68" s="91"/>
      <c r="P68" s="81" t="s">
        <v>97</v>
      </c>
      <c r="Q68" s="91"/>
      <c r="R68" s="91"/>
      <c r="S68" s="81" t="s">
        <v>98</v>
      </c>
      <c r="T68" s="91"/>
      <c r="U68" s="91"/>
      <c r="V68" s="81" t="s">
        <v>101</v>
      </c>
      <c r="W68" s="91"/>
      <c r="X68" s="91"/>
    </row>
    <row r="69" spans="1:24" ht="27" thickTop="1" thickBot="1" x14ac:dyDescent="0.3">
      <c r="A69" s="6"/>
      <c r="B69" s="85"/>
      <c r="C69" s="85"/>
      <c r="D69" s="85"/>
      <c r="E69" s="85"/>
      <c r="F69" s="85"/>
      <c r="G69" s="64" t="s">
        <v>88</v>
      </c>
      <c r="H69" s="64" t="s">
        <v>89</v>
      </c>
      <c r="I69" s="64" t="s">
        <v>90</v>
      </c>
      <c r="J69" s="68" t="s">
        <v>88</v>
      </c>
      <c r="K69" s="68" t="s">
        <v>89</v>
      </c>
      <c r="L69" s="68" t="s">
        <v>90</v>
      </c>
      <c r="M69" s="68" t="s">
        <v>88</v>
      </c>
      <c r="N69" s="68" t="s">
        <v>89</v>
      </c>
      <c r="O69" s="68" t="s">
        <v>90</v>
      </c>
      <c r="P69" s="72" t="s">
        <v>88</v>
      </c>
      <c r="Q69" s="72" t="s">
        <v>89</v>
      </c>
      <c r="R69" s="72" t="s">
        <v>90</v>
      </c>
      <c r="S69" s="72" t="s">
        <v>88</v>
      </c>
      <c r="T69" s="72" t="s">
        <v>89</v>
      </c>
      <c r="U69" s="72" t="s">
        <v>90</v>
      </c>
      <c r="V69" s="73" t="s">
        <v>88</v>
      </c>
      <c r="W69" s="73" t="s">
        <v>89</v>
      </c>
      <c r="X69" s="73" t="s">
        <v>90</v>
      </c>
    </row>
    <row r="70" spans="1:24" ht="27" thickTop="1" thickBot="1" x14ac:dyDescent="0.3">
      <c r="A70" s="6"/>
      <c r="B70" s="20" t="s">
        <v>40</v>
      </c>
      <c r="C70" s="32">
        <v>4</v>
      </c>
      <c r="D70" s="32">
        <v>4</v>
      </c>
      <c r="E70" s="32">
        <v>4</v>
      </c>
      <c r="F70" s="32">
        <v>4</v>
      </c>
      <c r="G70" s="65">
        <v>4</v>
      </c>
      <c r="H70" s="66"/>
      <c r="I70" s="67"/>
      <c r="J70" s="65">
        <v>4</v>
      </c>
      <c r="K70" s="66"/>
      <c r="L70" s="67"/>
      <c r="M70" s="32">
        <v>4</v>
      </c>
      <c r="N70" s="32"/>
      <c r="O70" s="32">
        <v>4</v>
      </c>
      <c r="P70" s="32">
        <v>4</v>
      </c>
      <c r="Q70" s="32">
        <v>0</v>
      </c>
      <c r="R70" s="32">
        <v>4</v>
      </c>
      <c r="S70" s="32">
        <v>5</v>
      </c>
      <c r="T70" s="32">
        <v>0</v>
      </c>
      <c r="U70" s="32">
        <v>5</v>
      </c>
      <c r="V70" s="32">
        <v>4</v>
      </c>
      <c r="W70" s="32"/>
      <c r="X70" s="32">
        <v>4</v>
      </c>
    </row>
    <row r="71" spans="1:24" ht="27" thickTop="1" thickBot="1" x14ac:dyDescent="0.3">
      <c r="A71" s="6"/>
      <c r="B71" s="20" t="s">
        <v>41</v>
      </c>
      <c r="C71" s="32">
        <v>2</v>
      </c>
      <c r="D71" s="32">
        <v>2</v>
      </c>
      <c r="E71" s="32">
        <v>2</v>
      </c>
      <c r="F71" s="32">
        <v>2</v>
      </c>
      <c r="G71" s="32">
        <v>2</v>
      </c>
      <c r="H71" s="32">
        <v>0</v>
      </c>
      <c r="I71" s="32">
        <f>SUM(G71:H71)</f>
        <v>2</v>
      </c>
      <c r="J71" s="32">
        <v>2</v>
      </c>
      <c r="K71" s="32"/>
      <c r="L71" s="32"/>
      <c r="M71" s="32">
        <v>2</v>
      </c>
      <c r="N71" s="32"/>
      <c r="O71" s="32">
        <v>2</v>
      </c>
      <c r="P71" s="32">
        <v>2</v>
      </c>
      <c r="Q71" s="32">
        <v>0</v>
      </c>
      <c r="R71" s="32">
        <v>2</v>
      </c>
      <c r="S71" s="32">
        <v>2</v>
      </c>
      <c r="T71" s="32">
        <v>0</v>
      </c>
      <c r="U71" s="32">
        <v>2</v>
      </c>
      <c r="V71" s="32">
        <v>2</v>
      </c>
      <c r="W71" s="32">
        <v>0</v>
      </c>
      <c r="X71" s="32">
        <v>2</v>
      </c>
    </row>
    <row r="72" spans="1:24" ht="27" thickTop="1" thickBot="1" x14ac:dyDescent="0.3">
      <c r="A72" s="6"/>
      <c r="B72" s="20" t="s">
        <v>42</v>
      </c>
      <c r="C72" s="32">
        <v>3502</v>
      </c>
      <c r="D72" s="32">
        <v>3609</v>
      </c>
      <c r="E72" s="32">
        <v>3734</v>
      </c>
      <c r="F72" s="32">
        <v>3203</v>
      </c>
      <c r="G72" s="32">
        <v>3365</v>
      </c>
      <c r="H72" s="32">
        <v>0</v>
      </c>
      <c r="I72" s="32">
        <f>SUM(G72:H72)</f>
        <v>3365</v>
      </c>
      <c r="J72" s="32">
        <v>3471</v>
      </c>
      <c r="K72" s="32"/>
      <c r="L72" s="32"/>
      <c r="M72" s="32">
        <v>3047</v>
      </c>
      <c r="N72" s="32"/>
      <c r="O72" s="32">
        <v>3047</v>
      </c>
      <c r="P72" s="32">
        <v>2724</v>
      </c>
      <c r="Q72" s="32">
        <v>0</v>
      </c>
      <c r="R72" s="32">
        <v>2724</v>
      </c>
      <c r="S72" s="32">
        <v>2890</v>
      </c>
      <c r="T72" s="32">
        <v>0</v>
      </c>
      <c r="U72" s="32">
        <v>2890</v>
      </c>
      <c r="V72" s="32">
        <v>2389</v>
      </c>
      <c r="W72" s="32">
        <v>0</v>
      </c>
      <c r="X72" s="32">
        <f>SUM(V72:W72)</f>
        <v>2389</v>
      </c>
    </row>
    <row r="73" spans="1:24" ht="27" thickTop="1" thickBot="1" x14ac:dyDescent="0.3">
      <c r="A73" s="6"/>
      <c r="B73" s="20" t="s">
        <v>71</v>
      </c>
      <c r="C73" s="33">
        <v>92.1</v>
      </c>
      <c r="D73" s="33">
        <v>86.2</v>
      </c>
      <c r="E73" s="33">
        <v>87.1</v>
      </c>
      <c r="F73" s="33">
        <v>85.9</v>
      </c>
      <c r="G73" s="88">
        <v>92.4</v>
      </c>
      <c r="H73" s="89"/>
      <c r="I73" s="90"/>
      <c r="J73" s="88">
        <v>87.7</v>
      </c>
      <c r="K73" s="89"/>
      <c r="L73" s="90"/>
      <c r="M73" s="88">
        <v>77</v>
      </c>
      <c r="N73" s="89"/>
      <c r="O73" s="90"/>
      <c r="P73" s="88">
        <v>66.5</v>
      </c>
      <c r="Q73" s="89"/>
      <c r="R73" s="90"/>
      <c r="S73" s="88">
        <v>66.7</v>
      </c>
      <c r="T73" s="89"/>
      <c r="U73" s="90"/>
      <c r="V73" s="88">
        <v>50.9</v>
      </c>
      <c r="W73" s="89"/>
      <c r="X73" s="90"/>
    </row>
    <row r="74" spans="1:24" ht="26.25" thickTop="1" x14ac:dyDescent="0.25">
      <c r="A74" s="6"/>
      <c r="B74" s="35"/>
      <c r="C74" s="36"/>
      <c r="D74" s="37"/>
      <c r="E74" s="37"/>
      <c r="F74" s="37"/>
      <c r="G74" s="37"/>
      <c r="H74" s="9"/>
      <c r="J74" s="38"/>
      <c r="K74" s="34"/>
      <c r="L74" s="34"/>
    </row>
    <row r="75" spans="1:24" ht="23.25" thickBot="1" x14ac:dyDescent="0.3">
      <c r="A75" s="13" t="s">
        <v>43</v>
      </c>
      <c r="B75" s="78" t="s">
        <v>44</v>
      </c>
      <c r="C75" s="78"/>
      <c r="D75" s="78"/>
      <c r="E75" s="78"/>
      <c r="F75" s="78"/>
      <c r="G75" s="78"/>
      <c r="H75" s="29"/>
      <c r="J75" s="38"/>
      <c r="K75" s="34"/>
      <c r="L75" s="34"/>
    </row>
    <row r="76" spans="1:24" ht="27" thickTop="1" thickBot="1" x14ac:dyDescent="0.6">
      <c r="A76" s="6"/>
      <c r="B76" s="30" t="s">
        <v>6</v>
      </c>
      <c r="C76" s="8" t="s">
        <v>7</v>
      </c>
      <c r="D76" s="8" t="s">
        <v>68</v>
      </c>
      <c r="E76" s="8" t="s">
        <v>79</v>
      </c>
      <c r="F76" s="8" t="s">
        <v>82</v>
      </c>
      <c r="G76" s="8" t="s">
        <v>86</v>
      </c>
      <c r="H76" s="8" t="s">
        <v>91</v>
      </c>
      <c r="I76" s="8" t="s">
        <v>92</v>
      </c>
      <c r="J76" s="8" t="s">
        <v>97</v>
      </c>
      <c r="K76" s="8" t="s">
        <v>98</v>
      </c>
      <c r="L76" s="8" t="s">
        <v>101</v>
      </c>
      <c r="M76" s="39"/>
    </row>
    <row r="77" spans="1:24" ht="27" thickTop="1" thickBot="1" x14ac:dyDescent="0.3">
      <c r="A77" s="6"/>
      <c r="B77" s="20" t="s">
        <v>45</v>
      </c>
      <c r="C77" s="32">
        <v>5</v>
      </c>
      <c r="D77" s="32">
        <v>5</v>
      </c>
      <c r="E77" s="32">
        <v>6</v>
      </c>
      <c r="F77" s="32">
        <v>6</v>
      </c>
      <c r="G77" s="32">
        <v>6</v>
      </c>
      <c r="H77" s="32">
        <v>6</v>
      </c>
      <c r="I77" s="32">
        <v>6</v>
      </c>
      <c r="J77" s="32">
        <v>6</v>
      </c>
      <c r="K77" s="32">
        <v>7</v>
      </c>
      <c r="L77" s="32">
        <v>6</v>
      </c>
      <c r="M77" s="39"/>
    </row>
    <row r="78" spans="1:24" ht="27" thickTop="1" thickBot="1" x14ac:dyDescent="0.3">
      <c r="A78" s="6"/>
      <c r="B78" s="20" t="s">
        <v>46</v>
      </c>
      <c r="C78" s="32">
        <v>3592</v>
      </c>
      <c r="D78" s="32">
        <v>3635</v>
      </c>
      <c r="E78" s="32">
        <v>4162</v>
      </c>
      <c r="F78" s="32">
        <v>4175</v>
      </c>
      <c r="G78" s="32">
        <v>4064</v>
      </c>
      <c r="H78" s="32">
        <v>4271</v>
      </c>
      <c r="I78" s="32">
        <v>3530</v>
      </c>
      <c r="J78" s="32">
        <v>3063</v>
      </c>
      <c r="K78" s="32">
        <v>3142</v>
      </c>
      <c r="L78" s="32">
        <v>2709</v>
      </c>
      <c r="M78" s="39"/>
    </row>
    <row r="79" spans="1:24" ht="26.25" thickTop="1" x14ac:dyDescent="0.25">
      <c r="A79" s="6"/>
      <c r="B79" s="35"/>
      <c r="C79" s="37"/>
      <c r="D79" s="37"/>
      <c r="E79" s="37"/>
      <c r="F79" s="37"/>
      <c r="G79" s="37"/>
      <c r="H79" s="38"/>
      <c r="I79" s="38"/>
      <c r="J79" s="38"/>
      <c r="K79" s="34"/>
      <c r="L79" s="34"/>
      <c r="M79" s="39"/>
      <c r="N79" s="39"/>
    </row>
    <row r="80" spans="1:24" ht="23.25" thickBot="1" x14ac:dyDescent="0.3">
      <c r="A80" s="13" t="s">
        <v>47</v>
      </c>
      <c r="B80" s="102" t="s">
        <v>85</v>
      </c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39"/>
      <c r="N80" s="39"/>
    </row>
    <row r="81" spans="1:20" ht="27" thickTop="1" thickBot="1" x14ac:dyDescent="0.3">
      <c r="A81" s="6"/>
      <c r="B81" s="96" t="s">
        <v>11</v>
      </c>
      <c r="C81" s="86" t="s">
        <v>68</v>
      </c>
      <c r="D81" s="87"/>
      <c r="E81" s="86" t="s">
        <v>79</v>
      </c>
      <c r="F81" s="87"/>
      <c r="G81" s="86" t="s">
        <v>82</v>
      </c>
      <c r="H81" s="87"/>
      <c r="I81" s="86" t="s">
        <v>86</v>
      </c>
      <c r="J81" s="87"/>
      <c r="K81" s="86" t="s">
        <v>91</v>
      </c>
      <c r="L81" s="87"/>
      <c r="M81" s="86" t="s">
        <v>92</v>
      </c>
      <c r="N81" s="87"/>
      <c r="O81" s="86" t="s">
        <v>97</v>
      </c>
      <c r="P81" s="87"/>
      <c r="Q81" s="86" t="s">
        <v>98</v>
      </c>
      <c r="R81" s="87"/>
      <c r="S81" s="92" t="s">
        <v>101</v>
      </c>
      <c r="T81" s="93"/>
    </row>
    <row r="82" spans="1:20" ht="27" thickTop="1" thickBot="1" x14ac:dyDescent="0.6">
      <c r="A82" s="6"/>
      <c r="B82" s="96"/>
      <c r="C82" s="14" t="s">
        <v>72</v>
      </c>
      <c r="D82" s="14" t="s">
        <v>13</v>
      </c>
      <c r="E82" s="14" t="s">
        <v>72</v>
      </c>
      <c r="F82" s="14" t="s">
        <v>13</v>
      </c>
      <c r="G82" s="14" t="s">
        <v>72</v>
      </c>
      <c r="H82" s="14" t="s">
        <v>13</v>
      </c>
      <c r="I82" s="14" t="s">
        <v>72</v>
      </c>
      <c r="J82" s="14" t="s">
        <v>13</v>
      </c>
      <c r="K82" s="14" t="s">
        <v>72</v>
      </c>
      <c r="L82" s="14" t="s">
        <v>13</v>
      </c>
      <c r="M82" s="14" t="s">
        <v>72</v>
      </c>
      <c r="N82" s="70" t="s">
        <v>13</v>
      </c>
      <c r="O82" s="14" t="s">
        <v>72</v>
      </c>
      <c r="P82" s="70" t="s">
        <v>13</v>
      </c>
      <c r="Q82" s="14" t="s">
        <v>72</v>
      </c>
      <c r="R82" s="70" t="s">
        <v>13</v>
      </c>
      <c r="S82" s="14" t="s">
        <v>72</v>
      </c>
      <c r="T82" s="75" t="s">
        <v>13</v>
      </c>
    </row>
    <row r="83" spans="1:20" ht="27" customHeight="1" thickTop="1" thickBot="1" x14ac:dyDescent="0.3">
      <c r="A83" s="6"/>
      <c r="B83" s="40" t="s">
        <v>48</v>
      </c>
      <c r="C83" s="41">
        <v>2</v>
      </c>
      <c r="D83" s="41">
        <v>1</v>
      </c>
      <c r="E83" s="42">
        <v>3</v>
      </c>
      <c r="F83" s="42">
        <v>1</v>
      </c>
      <c r="G83" s="42">
        <v>4</v>
      </c>
      <c r="H83" s="42">
        <v>1</v>
      </c>
      <c r="I83" s="42">
        <v>5</v>
      </c>
      <c r="J83" s="42">
        <v>1</v>
      </c>
      <c r="K83" s="42">
        <v>8</v>
      </c>
      <c r="L83" s="42">
        <v>1</v>
      </c>
      <c r="M83" s="42">
        <v>7</v>
      </c>
      <c r="N83" s="42">
        <v>1</v>
      </c>
      <c r="O83" s="42">
        <v>5</v>
      </c>
      <c r="P83" s="42">
        <v>0</v>
      </c>
      <c r="Q83" s="42">
        <v>6</v>
      </c>
      <c r="R83" s="42">
        <v>1</v>
      </c>
      <c r="S83" s="42">
        <v>3</v>
      </c>
      <c r="T83" s="42">
        <v>0</v>
      </c>
    </row>
    <row r="84" spans="1:20" ht="27" thickTop="1" thickBot="1" x14ac:dyDescent="0.3">
      <c r="A84" s="6"/>
      <c r="B84" s="40" t="s">
        <v>49</v>
      </c>
      <c r="C84" s="41">
        <v>4</v>
      </c>
      <c r="D84" s="41">
        <v>2</v>
      </c>
      <c r="E84" s="42">
        <v>2</v>
      </c>
      <c r="F84" s="42">
        <v>1</v>
      </c>
      <c r="G84" s="42">
        <v>1</v>
      </c>
      <c r="H84" s="42">
        <v>0</v>
      </c>
      <c r="I84" s="42">
        <v>5</v>
      </c>
      <c r="J84" s="42">
        <v>1</v>
      </c>
      <c r="K84" s="42">
        <v>4</v>
      </c>
      <c r="L84" s="42">
        <v>1</v>
      </c>
      <c r="M84" s="42">
        <v>5</v>
      </c>
      <c r="N84" s="42">
        <v>2</v>
      </c>
      <c r="O84" s="42">
        <v>2</v>
      </c>
      <c r="P84" s="42">
        <v>0</v>
      </c>
      <c r="Q84" s="42">
        <v>9</v>
      </c>
      <c r="R84" s="42">
        <v>2</v>
      </c>
      <c r="S84" s="42">
        <v>9</v>
      </c>
      <c r="T84" s="42">
        <v>2</v>
      </c>
    </row>
    <row r="85" spans="1:20" ht="27" thickTop="1" thickBot="1" x14ac:dyDescent="0.3">
      <c r="A85" s="6"/>
      <c r="B85" s="40" t="s">
        <v>50</v>
      </c>
      <c r="C85" s="41">
        <v>35</v>
      </c>
      <c r="D85" s="41">
        <v>11</v>
      </c>
      <c r="E85" s="42">
        <v>28</v>
      </c>
      <c r="F85" s="42">
        <v>12</v>
      </c>
      <c r="G85" s="42">
        <v>28</v>
      </c>
      <c r="H85" s="42">
        <v>11</v>
      </c>
      <c r="I85" s="42">
        <v>35</v>
      </c>
      <c r="J85" s="42">
        <v>17</v>
      </c>
      <c r="K85" s="42">
        <v>36</v>
      </c>
      <c r="L85" s="42">
        <v>17</v>
      </c>
      <c r="M85" s="42">
        <v>32</v>
      </c>
      <c r="N85" s="42">
        <v>13</v>
      </c>
      <c r="O85" s="42">
        <v>29</v>
      </c>
      <c r="P85" s="42">
        <v>12</v>
      </c>
      <c r="Q85" s="42">
        <v>35</v>
      </c>
      <c r="R85" s="42">
        <v>21</v>
      </c>
      <c r="S85" s="42">
        <v>35</v>
      </c>
      <c r="T85" s="42">
        <v>21</v>
      </c>
    </row>
    <row r="86" spans="1:20" ht="27" thickTop="1" thickBot="1" x14ac:dyDescent="0.3">
      <c r="A86" s="6"/>
      <c r="B86" s="40" t="s">
        <v>77</v>
      </c>
      <c r="C86" s="41">
        <v>19</v>
      </c>
      <c r="D86" s="41">
        <v>10</v>
      </c>
      <c r="E86" s="42">
        <v>18</v>
      </c>
      <c r="F86" s="42">
        <v>10</v>
      </c>
      <c r="G86" s="42">
        <v>23</v>
      </c>
      <c r="H86" s="42">
        <v>14</v>
      </c>
      <c r="I86" s="42">
        <v>20</v>
      </c>
      <c r="J86" s="42">
        <v>12</v>
      </c>
      <c r="K86" s="42">
        <v>32</v>
      </c>
      <c r="L86" s="42">
        <v>18</v>
      </c>
      <c r="M86" s="42">
        <v>33</v>
      </c>
      <c r="N86" s="42">
        <v>21</v>
      </c>
      <c r="O86" s="42">
        <v>17</v>
      </c>
      <c r="P86" s="42">
        <v>10</v>
      </c>
      <c r="Q86" s="42">
        <v>20</v>
      </c>
      <c r="R86" s="42">
        <v>11</v>
      </c>
      <c r="S86" s="42">
        <v>17</v>
      </c>
      <c r="T86" s="42">
        <v>10</v>
      </c>
    </row>
    <row r="87" spans="1:20" ht="27" customHeight="1" thickTop="1" thickBot="1" x14ac:dyDescent="0.3">
      <c r="A87" s="6"/>
      <c r="B87" s="69" t="s">
        <v>93</v>
      </c>
      <c r="C87" s="41">
        <v>26</v>
      </c>
      <c r="D87" s="41">
        <v>20</v>
      </c>
      <c r="E87" s="42">
        <v>21</v>
      </c>
      <c r="F87" s="42">
        <v>15</v>
      </c>
      <c r="G87" s="42">
        <v>22</v>
      </c>
      <c r="H87" s="42">
        <v>16</v>
      </c>
      <c r="I87" s="42">
        <v>5.5</v>
      </c>
      <c r="J87" s="42">
        <v>2.5</v>
      </c>
      <c r="K87" s="42"/>
      <c r="L87" s="42"/>
      <c r="M87" s="42"/>
      <c r="N87" s="42"/>
      <c r="O87" s="42"/>
      <c r="P87" s="42"/>
      <c r="Q87" s="42"/>
      <c r="R87" s="42"/>
      <c r="S87" s="42"/>
      <c r="T87" s="42"/>
    </row>
    <row r="88" spans="1:20" ht="27" customHeight="1" thickTop="1" thickBot="1" x14ac:dyDescent="0.3">
      <c r="A88" s="6"/>
      <c r="B88" s="40" t="s">
        <v>94</v>
      </c>
      <c r="C88" s="41"/>
      <c r="D88" s="41"/>
      <c r="E88" s="42"/>
      <c r="F88" s="42"/>
      <c r="G88" s="42"/>
      <c r="H88" s="42"/>
      <c r="I88" s="42"/>
      <c r="J88" s="42"/>
      <c r="K88" s="42">
        <v>4</v>
      </c>
      <c r="L88" s="42">
        <v>3</v>
      </c>
      <c r="M88" s="42">
        <v>5.5</v>
      </c>
      <c r="N88" s="42">
        <v>4.5</v>
      </c>
      <c r="O88" s="42">
        <v>16.5</v>
      </c>
      <c r="P88" s="42">
        <v>13</v>
      </c>
      <c r="Q88" s="42">
        <v>21</v>
      </c>
      <c r="R88" s="42">
        <v>16</v>
      </c>
      <c r="S88" s="42">
        <v>42</v>
      </c>
      <c r="T88" s="42">
        <v>38</v>
      </c>
    </row>
    <row r="89" spans="1:20" ht="27" customHeight="1" thickTop="1" thickBot="1" x14ac:dyDescent="0.3">
      <c r="A89" s="6"/>
      <c r="B89" s="40" t="s">
        <v>95</v>
      </c>
      <c r="C89" s="41"/>
      <c r="D89" s="41"/>
      <c r="E89" s="42"/>
      <c r="F89" s="42"/>
      <c r="G89" s="42"/>
      <c r="H89" s="42"/>
      <c r="I89" s="42"/>
      <c r="J89" s="42"/>
      <c r="K89" s="42">
        <v>0</v>
      </c>
      <c r="L89" s="42">
        <v>0</v>
      </c>
      <c r="M89" s="42">
        <v>0</v>
      </c>
      <c r="N89" s="42">
        <v>0</v>
      </c>
      <c r="O89" s="42"/>
      <c r="P89" s="42"/>
      <c r="Q89" s="42"/>
      <c r="R89" s="42"/>
      <c r="S89" s="42">
        <v>0</v>
      </c>
      <c r="T89" s="42">
        <v>0</v>
      </c>
    </row>
    <row r="90" spans="1:20" ht="27" thickTop="1" thickBot="1" x14ac:dyDescent="0.3">
      <c r="A90" s="6"/>
      <c r="B90" s="40" t="s">
        <v>80</v>
      </c>
      <c r="C90" s="41"/>
      <c r="D90" s="41"/>
      <c r="E90" s="42">
        <v>4</v>
      </c>
      <c r="F90" s="42">
        <v>2</v>
      </c>
      <c r="G90" s="42">
        <v>7</v>
      </c>
      <c r="H90" s="42">
        <v>3</v>
      </c>
      <c r="I90" s="42">
        <v>11</v>
      </c>
      <c r="J90" s="42">
        <v>3</v>
      </c>
      <c r="K90" s="42">
        <v>14</v>
      </c>
      <c r="L90" s="42">
        <v>4</v>
      </c>
      <c r="M90" s="42">
        <v>16</v>
      </c>
      <c r="N90" s="42">
        <v>5</v>
      </c>
      <c r="O90" s="42">
        <v>19</v>
      </c>
      <c r="P90" s="42">
        <v>6</v>
      </c>
      <c r="Q90" s="42">
        <v>19</v>
      </c>
      <c r="R90" s="42">
        <v>6</v>
      </c>
      <c r="S90" s="42">
        <v>19</v>
      </c>
      <c r="T90" s="42">
        <v>6</v>
      </c>
    </row>
    <row r="91" spans="1:20" ht="27" thickTop="1" thickBot="1" x14ac:dyDescent="0.3">
      <c r="A91" s="6"/>
      <c r="B91" s="40" t="s">
        <v>52</v>
      </c>
      <c r="C91" s="41">
        <v>152</v>
      </c>
      <c r="D91" s="41">
        <v>72</v>
      </c>
      <c r="E91" s="42">
        <v>134</v>
      </c>
      <c r="F91" s="42">
        <v>69</v>
      </c>
      <c r="G91" s="42">
        <v>130</v>
      </c>
      <c r="H91" s="42">
        <v>70</v>
      </c>
      <c r="I91" s="42">
        <v>129</v>
      </c>
      <c r="J91" s="42">
        <v>69</v>
      </c>
      <c r="K91" s="42">
        <v>118</v>
      </c>
      <c r="L91" s="42">
        <v>66</v>
      </c>
      <c r="M91" s="42">
        <v>104</v>
      </c>
      <c r="N91" s="42">
        <v>57</v>
      </c>
      <c r="O91" s="42">
        <v>103</v>
      </c>
      <c r="P91" s="42">
        <v>59</v>
      </c>
      <c r="Q91" s="42">
        <v>102</v>
      </c>
      <c r="R91" s="42">
        <v>59</v>
      </c>
      <c r="S91" s="42">
        <v>106</v>
      </c>
      <c r="T91" s="42">
        <v>61</v>
      </c>
    </row>
    <row r="92" spans="1:20" ht="27" thickTop="1" thickBot="1" x14ac:dyDescent="0.3">
      <c r="A92" s="6"/>
      <c r="B92" s="40" t="s">
        <v>51</v>
      </c>
      <c r="C92" s="41">
        <v>33</v>
      </c>
      <c r="D92" s="41">
        <v>12</v>
      </c>
      <c r="E92" s="42">
        <v>47</v>
      </c>
      <c r="F92" s="42">
        <v>16</v>
      </c>
      <c r="G92" s="42">
        <v>60</v>
      </c>
      <c r="H92" s="42">
        <v>20</v>
      </c>
      <c r="I92" s="42">
        <v>71</v>
      </c>
      <c r="J92" s="42">
        <v>23</v>
      </c>
      <c r="K92" s="42">
        <v>82</v>
      </c>
      <c r="L92" s="42">
        <v>32</v>
      </c>
      <c r="M92" s="42">
        <v>80</v>
      </c>
      <c r="N92" s="42">
        <v>28</v>
      </c>
      <c r="O92" s="42">
        <v>94</v>
      </c>
      <c r="P92" s="42">
        <v>33</v>
      </c>
      <c r="Q92" s="42">
        <v>89</v>
      </c>
      <c r="R92" s="42">
        <v>34</v>
      </c>
      <c r="S92" s="42">
        <v>87</v>
      </c>
      <c r="T92" s="42">
        <v>34</v>
      </c>
    </row>
    <row r="93" spans="1:20" ht="27" thickTop="1" thickBot="1" x14ac:dyDescent="0.3">
      <c r="A93" s="6"/>
      <c r="B93" s="40" t="s">
        <v>53</v>
      </c>
      <c r="C93" s="41">
        <v>14</v>
      </c>
      <c r="D93" s="41">
        <v>9</v>
      </c>
      <c r="E93" s="42">
        <v>14</v>
      </c>
      <c r="F93" s="42">
        <v>10</v>
      </c>
      <c r="G93" s="42">
        <v>11</v>
      </c>
      <c r="H93" s="42">
        <v>6</v>
      </c>
      <c r="I93" s="42"/>
      <c r="J93" s="42"/>
      <c r="K93" s="42">
        <v>0</v>
      </c>
      <c r="L93" s="42">
        <v>0</v>
      </c>
      <c r="M93" s="42">
        <v>0</v>
      </c>
      <c r="N93" s="42">
        <v>0</v>
      </c>
      <c r="O93" s="42"/>
      <c r="P93" s="42"/>
      <c r="Q93" s="42"/>
      <c r="R93" s="42"/>
      <c r="S93" s="42"/>
      <c r="T93" s="42"/>
    </row>
    <row r="94" spans="1:20" ht="27" thickTop="1" thickBot="1" x14ac:dyDescent="0.3">
      <c r="A94" s="6"/>
      <c r="B94" s="40" t="s">
        <v>54</v>
      </c>
      <c r="C94" s="41">
        <v>42</v>
      </c>
      <c r="D94" s="41">
        <v>26</v>
      </c>
      <c r="E94" s="42">
        <v>43</v>
      </c>
      <c r="F94" s="42">
        <v>27</v>
      </c>
      <c r="G94" s="42">
        <v>46</v>
      </c>
      <c r="H94" s="42">
        <v>27</v>
      </c>
      <c r="I94" s="42">
        <v>51</v>
      </c>
      <c r="J94" s="42">
        <v>34</v>
      </c>
      <c r="K94" s="42">
        <v>28</v>
      </c>
      <c r="L94" s="42">
        <v>19</v>
      </c>
      <c r="M94" s="42">
        <v>16</v>
      </c>
      <c r="N94" s="42">
        <v>12</v>
      </c>
      <c r="O94" s="42">
        <v>43</v>
      </c>
      <c r="P94" s="42">
        <v>34</v>
      </c>
      <c r="Q94" s="42">
        <v>39</v>
      </c>
      <c r="R94" s="42">
        <v>30</v>
      </c>
      <c r="S94" s="42">
        <v>40</v>
      </c>
      <c r="T94" s="42">
        <v>31</v>
      </c>
    </row>
    <row r="95" spans="1:20" ht="27" thickTop="1" thickBot="1" x14ac:dyDescent="0.3">
      <c r="A95" s="6"/>
      <c r="B95" s="40" t="s">
        <v>55</v>
      </c>
      <c r="C95" s="41">
        <v>5</v>
      </c>
      <c r="D95" s="41">
        <v>0</v>
      </c>
      <c r="E95" s="42">
        <v>4.5</v>
      </c>
      <c r="F95" s="42">
        <v>1</v>
      </c>
      <c r="G95" s="42">
        <v>5</v>
      </c>
      <c r="H95" s="42">
        <v>0</v>
      </c>
      <c r="I95" s="42"/>
      <c r="J95" s="42"/>
      <c r="K95" s="42">
        <v>18</v>
      </c>
      <c r="L95" s="42">
        <v>12</v>
      </c>
      <c r="M95" s="42">
        <v>26</v>
      </c>
      <c r="N95" s="42">
        <v>18</v>
      </c>
      <c r="O95" s="42">
        <v>5</v>
      </c>
      <c r="P95" s="42">
        <v>4</v>
      </c>
      <c r="Q95" s="42">
        <v>8</v>
      </c>
      <c r="R95" s="42">
        <v>7</v>
      </c>
      <c r="S95" s="42">
        <v>9</v>
      </c>
      <c r="T95" s="42">
        <v>8</v>
      </c>
    </row>
    <row r="96" spans="1:20" ht="27" thickTop="1" thickBot="1" x14ac:dyDescent="0.3">
      <c r="A96" s="6"/>
      <c r="B96" s="10" t="s">
        <v>56</v>
      </c>
      <c r="C96" s="43">
        <f t="shared" ref="C96:T96" si="9">SUM(C83:C95)</f>
        <v>332</v>
      </c>
      <c r="D96" s="43">
        <f t="shared" si="9"/>
        <v>163</v>
      </c>
      <c r="E96" s="43">
        <f t="shared" si="9"/>
        <v>318.5</v>
      </c>
      <c r="F96" s="43">
        <f t="shared" si="9"/>
        <v>164</v>
      </c>
      <c r="G96" s="43">
        <f t="shared" si="9"/>
        <v>337</v>
      </c>
      <c r="H96" s="43">
        <f t="shared" si="9"/>
        <v>168</v>
      </c>
      <c r="I96" s="43">
        <f t="shared" si="9"/>
        <v>332.5</v>
      </c>
      <c r="J96" s="43">
        <f t="shared" si="9"/>
        <v>162.5</v>
      </c>
      <c r="K96" s="43">
        <f t="shared" si="9"/>
        <v>344</v>
      </c>
      <c r="L96" s="43">
        <f t="shared" si="9"/>
        <v>173</v>
      </c>
      <c r="M96" s="43">
        <f t="shared" si="9"/>
        <v>324.5</v>
      </c>
      <c r="N96" s="71">
        <f t="shared" si="9"/>
        <v>161.5</v>
      </c>
      <c r="O96" s="43">
        <f t="shared" si="9"/>
        <v>333.5</v>
      </c>
      <c r="P96" s="43">
        <f t="shared" si="9"/>
        <v>171</v>
      </c>
      <c r="Q96" s="43">
        <f t="shared" si="9"/>
        <v>348</v>
      </c>
      <c r="R96" s="43">
        <f t="shared" si="9"/>
        <v>187</v>
      </c>
      <c r="S96" s="43">
        <f t="shared" si="9"/>
        <v>367</v>
      </c>
      <c r="T96" s="43">
        <f t="shared" si="9"/>
        <v>211</v>
      </c>
    </row>
    <row r="97" spans="1:14" ht="26.25" thickTop="1" x14ac:dyDescent="0.25">
      <c r="A97" s="6"/>
      <c r="B97" s="101" t="s">
        <v>84</v>
      </c>
      <c r="C97" s="101"/>
      <c r="D97" s="101"/>
      <c r="E97" s="101"/>
      <c r="F97" s="101"/>
      <c r="G97" s="101"/>
      <c r="H97" s="101"/>
      <c r="I97" s="101"/>
      <c r="J97" s="101"/>
      <c r="K97" s="101"/>
      <c r="L97" s="101"/>
    </row>
    <row r="98" spans="1:14" ht="25.5" x14ac:dyDescent="0.25">
      <c r="A98" s="6"/>
      <c r="B98" s="95" t="s">
        <v>96</v>
      </c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</row>
    <row r="99" spans="1:14" ht="29.25" x14ac:dyDescent="0.25">
      <c r="A99" s="44" t="s">
        <v>57</v>
      </c>
      <c r="B99" s="94" t="s">
        <v>58</v>
      </c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</row>
    <row r="100" spans="1:14" ht="23.25" thickBot="1" x14ac:dyDescent="0.3">
      <c r="A100" s="13" t="s">
        <v>4</v>
      </c>
      <c r="B100" s="78" t="s">
        <v>59</v>
      </c>
      <c r="C100" s="78"/>
      <c r="D100" s="78"/>
      <c r="E100" s="78"/>
      <c r="F100" s="78"/>
      <c r="G100" s="78"/>
    </row>
    <row r="101" spans="1:14" ht="27" thickTop="1" thickBot="1" x14ac:dyDescent="0.6">
      <c r="A101" s="6"/>
      <c r="B101" s="76" t="s">
        <v>6</v>
      </c>
      <c r="C101" s="8" t="s">
        <v>7</v>
      </c>
      <c r="D101" s="8" t="s">
        <v>68</v>
      </c>
      <c r="E101" s="8" t="s">
        <v>79</v>
      </c>
      <c r="F101" s="8" t="s">
        <v>82</v>
      </c>
      <c r="G101" s="8" t="s">
        <v>86</v>
      </c>
      <c r="H101" s="8" t="s">
        <v>91</v>
      </c>
      <c r="I101" s="8" t="s">
        <v>92</v>
      </c>
      <c r="J101" s="8" t="s">
        <v>97</v>
      </c>
      <c r="K101" s="8" t="s">
        <v>98</v>
      </c>
      <c r="L101" s="8" t="s">
        <v>101</v>
      </c>
    </row>
    <row r="102" spans="1:14" ht="27" thickTop="1" thickBot="1" x14ac:dyDescent="0.3">
      <c r="A102" s="6"/>
      <c r="B102" s="46" t="s">
        <v>8</v>
      </c>
      <c r="C102" s="47">
        <v>1</v>
      </c>
      <c r="D102" s="47">
        <v>1</v>
      </c>
      <c r="E102" s="47">
        <v>1</v>
      </c>
      <c r="F102" s="47">
        <v>1</v>
      </c>
      <c r="G102" s="47">
        <v>1</v>
      </c>
      <c r="H102" s="47">
        <v>1</v>
      </c>
      <c r="I102" s="47">
        <v>1</v>
      </c>
      <c r="J102" s="47">
        <v>1</v>
      </c>
      <c r="K102" s="47">
        <v>1</v>
      </c>
      <c r="L102" s="47">
        <v>1</v>
      </c>
    </row>
    <row r="103" spans="1:14" ht="26.25" thickTop="1" x14ac:dyDescent="0.25">
      <c r="A103" s="6"/>
      <c r="B103" s="12"/>
      <c r="C103" s="9"/>
      <c r="D103" s="9"/>
      <c r="E103" s="9"/>
      <c r="F103" s="9"/>
      <c r="G103" s="9"/>
      <c r="H103" s="9"/>
      <c r="J103" s="2"/>
      <c r="K103" s="2"/>
      <c r="L103" s="2"/>
    </row>
    <row r="104" spans="1:14" ht="26.25" thickBot="1" x14ac:dyDescent="0.3">
      <c r="A104" s="13" t="s">
        <v>9</v>
      </c>
      <c r="B104" s="78" t="s">
        <v>60</v>
      </c>
      <c r="C104" s="78"/>
      <c r="D104" s="78"/>
      <c r="E104" s="78"/>
      <c r="F104" s="78"/>
      <c r="G104" s="78"/>
      <c r="H104" s="9"/>
    </row>
    <row r="105" spans="1:14" ht="27" thickTop="1" thickBot="1" x14ac:dyDescent="0.3">
      <c r="A105" s="6"/>
      <c r="B105" s="82" t="s">
        <v>11</v>
      </c>
      <c r="C105" s="80" t="s">
        <v>7</v>
      </c>
      <c r="D105" s="80" t="s">
        <v>68</v>
      </c>
      <c r="E105" s="80" t="s">
        <v>79</v>
      </c>
      <c r="F105" s="80" t="s">
        <v>82</v>
      </c>
      <c r="G105" s="80" t="s">
        <v>86</v>
      </c>
      <c r="H105" s="80" t="s">
        <v>91</v>
      </c>
      <c r="I105" s="80" t="s">
        <v>92</v>
      </c>
      <c r="J105" s="80" t="s">
        <v>97</v>
      </c>
      <c r="K105" s="80" t="s">
        <v>98</v>
      </c>
      <c r="L105" s="80" t="s">
        <v>101</v>
      </c>
    </row>
    <row r="106" spans="1:14" ht="27" thickTop="1" thickBot="1" x14ac:dyDescent="0.3">
      <c r="A106" s="6"/>
      <c r="B106" s="83"/>
      <c r="C106" s="81"/>
      <c r="D106" s="81"/>
      <c r="E106" s="81"/>
      <c r="F106" s="81"/>
      <c r="G106" s="81"/>
      <c r="H106" s="81"/>
      <c r="I106" s="81"/>
      <c r="J106" s="81"/>
      <c r="K106" s="81"/>
      <c r="L106" s="81"/>
    </row>
    <row r="107" spans="1:14" ht="27" thickTop="1" thickBot="1" x14ac:dyDescent="0.3">
      <c r="A107" s="6"/>
      <c r="B107" s="48" t="s">
        <v>78</v>
      </c>
      <c r="C107" s="49">
        <v>262</v>
      </c>
      <c r="D107" s="49">
        <v>271</v>
      </c>
      <c r="E107" s="49">
        <v>303</v>
      </c>
      <c r="F107" s="49">
        <v>303</v>
      </c>
      <c r="G107" s="49">
        <v>318</v>
      </c>
      <c r="H107" s="49">
        <v>256</v>
      </c>
      <c r="I107" s="49">
        <v>211</v>
      </c>
      <c r="J107" s="49">
        <v>176</v>
      </c>
      <c r="K107" s="49">
        <v>154</v>
      </c>
      <c r="L107" s="49">
        <v>119</v>
      </c>
    </row>
    <row r="108" spans="1:14" ht="27" thickTop="1" thickBot="1" x14ac:dyDescent="0.3">
      <c r="A108" s="6"/>
      <c r="B108" s="46" t="s">
        <v>56</v>
      </c>
      <c r="C108" s="50">
        <f>SUM(C107)</f>
        <v>262</v>
      </c>
      <c r="D108" s="50">
        <f>SUM(D107)</f>
        <v>271</v>
      </c>
      <c r="E108" s="50">
        <f>SUM(E107)</f>
        <v>303</v>
      </c>
      <c r="F108" s="50">
        <f>SUM(F107)</f>
        <v>303</v>
      </c>
      <c r="G108" s="50">
        <f>SUM(G107)</f>
        <v>318</v>
      </c>
      <c r="H108" s="50">
        <v>256</v>
      </c>
      <c r="I108" s="50">
        <v>211</v>
      </c>
      <c r="J108" s="50">
        <v>176</v>
      </c>
      <c r="K108" s="50">
        <v>154</v>
      </c>
      <c r="L108" s="50">
        <v>119</v>
      </c>
    </row>
    <row r="109" spans="1:14" ht="26.25" thickTop="1" x14ac:dyDescent="0.4">
      <c r="A109" s="6"/>
      <c r="B109" s="51"/>
      <c r="C109" s="52"/>
      <c r="D109" s="52"/>
      <c r="E109" s="9"/>
      <c r="F109" s="9"/>
      <c r="G109" s="9"/>
      <c r="H109" s="9"/>
    </row>
    <row r="110" spans="1:14" ht="23.25" thickBot="1" x14ac:dyDescent="0.3">
      <c r="A110" s="13" t="s">
        <v>18</v>
      </c>
      <c r="B110" s="78" t="s">
        <v>61</v>
      </c>
      <c r="C110" s="78"/>
      <c r="D110" s="78"/>
      <c r="E110" s="78"/>
      <c r="F110" s="78"/>
      <c r="G110" s="78"/>
      <c r="H110" s="29"/>
    </row>
    <row r="111" spans="1:14" ht="27" thickTop="1" thickBot="1" x14ac:dyDescent="0.3">
      <c r="A111" s="6"/>
      <c r="B111" s="79" t="s">
        <v>11</v>
      </c>
      <c r="C111" s="80" t="s">
        <v>7</v>
      </c>
      <c r="D111" s="80" t="s">
        <v>68</v>
      </c>
      <c r="E111" s="80" t="s">
        <v>79</v>
      </c>
      <c r="F111" s="80" t="s">
        <v>82</v>
      </c>
      <c r="G111" s="80" t="s">
        <v>86</v>
      </c>
      <c r="H111" s="80" t="s">
        <v>91</v>
      </c>
      <c r="I111" s="80" t="s">
        <v>92</v>
      </c>
      <c r="J111" s="80" t="s">
        <v>97</v>
      </c>
      <c r="K111" s="80" t="s">
        <v>98</v>
      </c>
      <c r="L111" s="80" t="s">
        <v>101</v>
      </c>
    </row>
    <row r="112" spans="1:14" ht="27" thickTop="1" thickBot="1" x14ac:dyDescent="0.3">
      <c r="A112" s="6"/>
      <c r="B112" s="79"/>
      <c r="C112" s="81"/>
      <c r="D112" s="81"/>
      <c r="E112" s="81"/>
      <c r="F112" s="81"/>
      <c r="G112" s="81"/>
      <c r="H112" s="81"/>
      <c r="I112" s="81"/>
      <c r="J112" s="81"/>
      <c r="K112" s="81"/>
      <c r="L112" s="81"/>
    </row>
    <row r="113" spans="1:12" ht="27" thickTop="1" thickBot="1" x14ac:dyDescent="0.3">
      <c r="A113" s="6"/>
      <c r="B113" s="48" t="s">
        <v>67</v>
      </c>
      <c r="C113" s="53"/>
      <c r="D113" s="53"/>
      <c r="E113" s="53"/>
      <c r="F113" s="53"/>
      <c r="G113" s="47"/>
      <c r="H113" s="47"/>
      <c r="I113" s="47"/>
      <c r="J113" s="47"/>
      <c r="K113" s="47"/>
      <c r="L113" s="47"/>
    </row>
    <row r="114" spans="1:12" ht="27" thickTop="1" thickBot="1" x14ac:dyDescent="0.3">
      <c r="A114" s="6"/>
      <c r="B114" s="48" t="s">
        <v>20</v>
      </c>
      <c r="C114" s="53">
        <v>88</v>
      </c>
      <c r="D114" s="53">
        <v>109</v>
      </c>
      <c r="E114" s="54">
        <v>112</v>
      </c>
      <c r="F114" s="54">
        <v>117</v>
      </c>
      <c r="G114" s="54">
        <v>141</v>
      </c>
      <c r="H114" s="54">
        <v>152</v>
      </c>
      <c r="I114" s="54">
        <v>112</v>
      </c>
      <c r="J114" s="54">
        <v>86</v>
      </c>
      <c r="K114" s="54">
        <v>63</v>
      </c>
      <c r="L114" s="54">
        <v>44</v>
      </c>
    </row>
    <row r="115" spans="1:12" ht="27" thickTop="1" thickBot="1" x14ac:dyDescent="0.3">
      <c r="A115" s="6"/>
      <c r="B115" s="48" t="s">
        <v>87</v>
      </c>
      <c r="C115" s="53">
        <v>7</v>
      </c>
      <c r="D115" s="53">
        <v>15</v>
      </c>
      <c r="E115" s="54">
        <v>27</v>
      </c>
      <c r="F115" s="54">
        <v>31</v>
      </c>
      <c r="G115" s="54">
        <v>39</v>
      </c>
      <c r="H115" s="54"/>
      <c r="I115" s="54"/>
      <c r="J115" s="54">
        <v>9</v>
      </c>
      <c r="K115" s="54">
        <v>24</v>
      </c>
      <c r="L115" s="54">
        <v>20</v>
      </c>
    </row>
    <row r="116" spans="1:12" ht="27" thickTop="1" thickBot="1" x14ac:dyDescent="0.3">
      <c r="A116" s="6"/>
      <c r="B116" s="55" t="s">
        <v>23</v>
      </c>
      <c r="C116" s="53">
        <v>159</v>
      </c>
      <c r="D116" s="53">
        <v>145</v>
      </c>
      <c r="E116" s="54">
        <v>157</v>
      </c>
      <c r="F116" s="54">
        <v>150</v>
      </c>
      <c r="G116" s="54">
        <v>135</v>
      </c>
      <c r="H116" s="54">
        <v>104</v>
      </c>
      <c r="I116" s="54">
        <v>99</v>
      </c>
      <c r="J116" s="54">
        <v>81</v>
      </c>
      <c r="K116" s="54">
        <v>67</v>
      </c>
      <c r="L116" s="54">
        <v>55</v>
      </c>
    </row>
    <row r="117" spans="1:12" ht="27" thickTop="1" thickBot="1" x14ac:dyDescent="0.3">
      <c r="A117" s="6"/>
      <c r="B117" s="55" t="s">
        <v>25</v>
      </c>
      <c r="C117" s="53">
        <v>8</v>
      </c>
      <c r="D117" s="53">
        <v>2</v>
      </c>
      <c r="E117" s="54">
        <v>7</v>
      </c>
      <c r="F117" s="54">
        <v>5</v>
      </c>
      <c r="G117" s="54">
        <v>3</v>
      </c>
      <c r="H117" s="54"/>
      <c r="I117" s="54"/>
      <c r="J117" s="54"/>
      <c r="K117" s="54"/>
      <c r="L117" s="54"/>
    </row>
    <row r="118" spans="1:12" ht="27" thickTop="1" thickBot="1" x14ac:dyDescent="0.3">
      <c r="A118" s="6"/>
      <c r="B118" s="46" t="s">
        <v>56</v>
      </c>
      <c r="C118" s="47">
        <f t="shared" ref="C118:G118" si="10">SUM(C113:C117)</f>
        <v>262</v>
      </c>
      <c r="D118" s="47">
        <f t="shared" si="10"/>
        <v>271</v>
      </c>
      <c r="E118" s="47">
        <f t="shared" si="10"/>
        <v>303</v>
      </c>
      <c r="F118" s="47">
        <f t="shared" si="10"/>
        <v>303</v>
      </c>
      <c r="G118" s="47">
        <f t="shared" si="10"/>
        <v>318</v>
      </c>
      <c r="H118" s="47">
        <f>SUM(H113:H117)</f>
        <v>256</v>
      </c>
      <c r="I118" s="47">
        <f>SUM(I113:I117)</f>
        <v>211</v>
      </c>
      <c r="J118" s="47">
        <f>J117+J116+J115+J114+J113</f>
        <v>176</v>
      </c>
      <c r="K118" s="47">
        <f>K117+K116+K115+K114+K113</f>
        <v>154</v>
      </c>
      <c r="L118" s="47">
        <f>L117+L116+L115+L114+L113</f>
        <v>119</v>
      </c>
    </row>
    <row r="119" spans="1:12" ht="26.25" thickTop="1" x14ac:dyDescent="0.25">
      <c r="A119" s="6"/>
      <c r="B119" s="12"/>
      <c r="C119" s="9"/>
      <c r="D119" s="9"/>
      <c r="E119" s="9"/>
      <c r="F119" s="9"/>
      <c r="G119" s="9"/>
      <c r="H119" s="9"/>
    </row>
    <row r="120" spans="1:12" ht="23.25" thickBot="1" x14ac:dyDescent="0.3">
      <c r="A120" s="13" t="s">
        <v>26</v>
      </c>
      <c r="B120" s="78" t="s">
        <v>62</v>
      </c>
      <c r="C120" s="78"/>
      <c r="D120" s="78"/>
      <c r="E120" s="78"/>
      <c r="F120" s="78"/>
      <c r="G120" s="78"/>
      <c r="H120" s="29"/>
    </row>
    <row r="121" spans="1:12" ht="27" thickTop="1" thickBot="1" x14ac:dyDescent="0.3">
      <c r="A121" s="6"/>
      <c r="B121" s="79" t="s">
        <v>11</v>
      </c>
      <c r="C121" s="80" t="s">
        <v>7</v>
      </c>
      <c r="D121" s="80" t="s">
        <v>68</v>
      </c>
      <c r="E121" s="80" t="s">
        <v>79</v>
      </c>
      <c r="F121" s="80" t="s">
        <v>82</v>
      </c>
      <c r="G121" s="80" t="s">
        <v>86</v>
      </c>
      <c r="H121" s="80" t="s">
        <v>91</v>
      </c>
      <c r="I121" s="80" t="s">
        <v>92</v>
      </c>
      <c r="J121" s="80" t="s">
        <v>97</v>
      </c>
      <c r="K121" s="80" t="s">
        <v>98</v>
      </c>
      <c r="L121" s="80" t="s">
        <v>101</v>
      </c>
    </row>
    <row r="122" spans="1:12" ht="27" thickTop="1" thickBot="1" x14ac:dyDescent="0.3">
      <c r="A122" s="6"/>
      <c r="B122" s="79"/>
      <c r="C122" s="81"/>
      <c r="D122" s="81"/>
      <c r="E122" s="81"/>
      <c r="F122" s="81"/>
      <c r="G122" s="81"/>
      <c r="H122" s="81"/>
      <c r="I122" s="81"/>
      <c r="J122" s="81"/>
      <c r="K122" s="81"/>
      <c r="L122" s="81"/>
    </row>
    <row r="123" spans="1:12" ht="27" thickTop="1" thickBot="1" x14ac:dyDescent="0.3">
      <c r="A123" s="6"/>
      <c r="B123" s="48" t="s">
        <v>28</v>
      </c>
      <c r="C123" s="53">
        <v>101</v>
      </c>
      <c r="D123" s="53">
        <v>113</v>
      </c>
      <c r="E123" s="53">
        <v>137</v>
      </c>
      <c r="F123" s="53">
        <v>142</v>
      </c>
      <c r="G123" s="53">
        <v>147</v>
      </c>
      <c r="H123" s="53">
        <v>115</v>
      </c>
      <c r="I123" s="53">
        <v>94</v>
      </c>
      <c r="J123" s="53">
        <v>49</v>
      </c>
      <c r="K123" s="53">
        <v>17</v>
      </c>
      <c r="L123" s="53"/>
    </row>
    <row r="124" spans="1:12" ht="27" thickTop="1" thickBot="1" x14ac:dyDescent="0.3">
      <c r="A124" s="6"/>
      <c r="B124" s="48" t="s">
        <v>81</v>
      </c>
      <c r="C124" s="54">
        <v>87</v>
      </c>
      <c r="D124" s="54">
        <v>95</v>
      </c>
      <c r="E124" s="54">
        <v>102</v>
      </c>
      <c r="F124" s="54">
        <v>99</v>
      </c>
      <c r="G124" s="53">
        <v>100</v>
      </c>
      <c r="H124" s="53">
        <v>83</v>
      </c>
      <c r="I124" s="53">
        <v>56</v>
      </c>
      <c r="J124" s="53">
        <v>21</v>
      </c>
      <c r="K124" s="53">
        <v>3</v>
      </c>
      <c r="L124" s="53"/>
    </row>
    <row r="125" spans="1:12" ht="27" thickTop="1" thickBot="1" x14ac:dyDescent="0.3">
      <c r="A125" s="6"/>
      <c r="B125" s="48" t="s">
        <v>63</v>
      </c>
      <c r="C125" s="54">
        <v>8</v>
      </c>
      <c r="D125" s="54">
        <v>2</v>
      </c>
      <c r="E125" s="54">
        <v>7</v>
      </c>
      <c r="F125" s="54">
        <v>5</v>
      </c>
      <c r="G125" s="53">
        <v>3</v>
      </c>
      <c r="H125" s="53"/>
      <c r="I125" s="53"/>
      <c r="J125" s="53"/>
      <c r="K125" s="53"/>
      <c r="L125" s="53"/>
    </row>
    <row r="126" spans="1:12" ht="27" thickTop="1" thickBot="1" x14ac:dyDescent="0.3">
      <c r="A126" s="6"/>
      <c r="B126" s="77" t="s">
        <v>100</v>
      </c>
      <c r="C126" s="54">
        <v>59</v>
      </c>
      <c r="D126" s="54">
        <v>50</v>
      </c>
      <c r="E126" s="54">
        <v>53</v>
      </c>
      <c r="F126" s="54">
        <v>50</v>
      </c>
      <c r="G126" s="53">
        <v>51</v>
      </c>
      <c r="H126" s="53">
        <v>40</v>
      </c>
      <c r="I126" s="53">
        <v>46</v>
      </c>
      <c r="J126" s="53">
        <v>47</v>
      </c>
      <c r="K126" s="53">
        <v>44</v>
      </c>
      <c r="L126" s="53">
        <v>32</v>
      </c>
    </row>
    <row r="127" spans="1:12" ht="27" thickTop="1" thickBot="1" x14ac:dyDescent="0.3">
      <c r="A127" s="6"/>
      <c r="B127" s="77" t="s">
        <v>99</v>
      </c>
      <c r="C127" s="54"/>
      <c r="D127" s="54"/>
      <c r="E127" s="54"/>
      <c r="F127" s="54"/>
      <c r="G127" s="53"/>
      <c r="H127" s="53"/>
      <c r="I127" s="53"/>
      <c r="J127" s="53">
        <v>40</v>
      </c>
      <c r="K127" s="53">
        <v>64</v>
      </c>
      <c r="L127" s="53">
        <v>74</v>
      </c>
    </row>
    <row r="128" spans="1:12" ht="27" thickTop="1" thickBot="1" x14ac:dyDescent="0.3">
      <c r="A128" s="6"/>
      <c r="B128" s="48" t="s">
        <v>31</v>
      </c>
      <c r="C128" s="54">
        <v>7</v>
      </c>
      <c r="D128" s="54">
        <v>11</v>
      </c>
      <c r="E128" s="54">
        <v>4</v>
      </c>
      <c r="F128" s="54">
        <v>7</v>
      </c>
      <c r="G128" s="53">
        <v>17</v>
      </c>
      <c r="H128" s="53">
        <v>18</v>
      </c>
      <c r="I128" s="53">
        <v>15</v>
      </c>
      <c r="J128" s="53">
        <v>19</v>
      </c>
      <c r="K128" s="53">
        <v>26</v>
      </c>
      <c r="L128" s="53">
        <v>13</v>
      </c>
    </row>
    <row r="129" spans="1:12" ht="27" thickTop="1" thickBot="1" x14ac:dyDescent="0.3">
      <c r="A129" s="6"/>
      <c r="B129" s="46" t="s">
        <v>56</v>
      </c>
      <c r="C129" s="57">
        <f t="shared" ref="C129:L129" si="11">SUM(C123:C128)</f>
        <v>262</v>
      </c>
      <c r="D129" s="57">
        <f t="shared" si="11"/>
        <v>271</v>
      </c>
      <c r="E129" s="57">
        <f t="shared" si="11"/>
        <v>303</v>
      </c>
      <c r="F129" s="57">
        <f t="shared" si="11"/>
        <v>303</v>
      </c>
      <c r="G129" s="57">
        <f t="shared" si="11"/>
        <v>318</v>
      </c>
      <c r="H129" s="57">
        <f t="shared" si="11"/>
        <v>256</v>
      </c>
      <c r="I129" s="57">
        <f t="shared" si="11"/>
        <v>211</v>
      </c>
      <c r="J129" s="57">
        <f t="shared" si="11"/>
        <v>176</v>
      </c>
      <c r="K129" s="57">
        <f t="shared" si="11"/>
        <v>154</v>
      </c>
      <c r="L129" s="57">
        <f t="shared" si="11"/>
        <v>119</v>
      </c>
    </row>
    <row r="130" spans="1:12" ht="26.25" thickTop="1" x14ac:dyDescent="0.25">
      <c r="A130" s="6"/>
      <c r="B130" s="58"/>
      <c r="C130" s="31"/>
      <c r="D130" s="31"/>
      <c r="E130" s="31"/>
      <c r="F130" s="59"/>
      <c r="G130" s="59"/>
      <c r="H130" s="60"/>
    </row>
    <row r="131" spans="1:12" ht="26.25" thickBot="1" x14ac:dyDescent="0.3">
      <c r="A131" s="13" t="s">
        <v>33</v>
      </c>
      <c r="B131" s="78" t="s">
        <v>64</v>
      </c>
      <c r="C131" s="78"/>
      <c r="D131" s="78"/>
      <c r="E131" s="78"/>
      <c r="F131" s="78"/>
      <c r="G131" s="78"/>
      <c r="H131" s="9"/>
    </row>
    <row r="132" spans="1:12" ht="27" thickTop="1" thickBot="1" x14ac:dyDescent="0.3">
      <c r="A132" s="6"/>
      <c r="B132" s="79" t="s">
        <v>73</v>
      </c>
      <c r="C132" s="84">
        <v>2012</v>
      </c>
      <c r="D132" s="84">
        <v>2013</v>
      </c>
      <c r="E132" s="84">
        <v>2014</v>
      </c>
      <c r="F132" s="84">
        <v>2015</v>
      </c>
      <c r="G132" s="84">
        <v>2016</v>
      </c>
      <c r="H132" s="84">
        <v>2017</v>
      </c>
      <c r="I132" s="84">
        <v>2018</v>
      </c>
      <c r="J132" s="84">
        <v>2019</v>
      </c>
      <c r="K132" s="84">
        <v>2020</v>
      </c>
      <c r="L132" s="80" t="s">
        <v>101</v>
      </c>
    </row>
    <row r="133" spans="1:12" ht="27" thickTop="1" thickBot="1" x14ac:dyDescent="0.3">
      <c r="A133" s="6"/>
      <c r="B133" s="79"/>
      <c r="C133" s="85"/>
      <c r="D133" s="85"/>
      <c r="E133" s="85"/>
      <c r="F133" s="85"/>
      <c r="G133" s="85"/>
      <c r="H133" s="85"/>
      <c r="I133" s="85"/>
      <c r="J133" s="85"/>
      <c r="K133" s="85"/>
      <c r="L133" s="81"/>
    </row>
    <row r="134" spans="1:12" ht="27" thickTop="1" thickBot="1" x14ac:dyDescent="0.7">
      <c r="A134" s="6"/>
      <c r="B134" s="48" t="s">
        <v>78</v>
      </c>
      <c r="C134" s="61">
        <v>34</v>
      </c>
      <c r="D134" s="56">
        <v>52</v>
      </c>
      <c r="E134" s="53">
        <v>62</v>
      </c>
      <c r="F134" s="53">
        <v>101</v>
      </c>
      <c r="G134" s="53">
        <v>75</v>
      </c>
      <c r="H134" s="53">
        <v>120</v>
      </c>
      <c r="I134" s="53">
        <v>84</v>
      </c>
      <c r="J134" s="53">
        <v>86</v>
      </c>
      <c r="K134" s="53">
        <v>66</v>
      </c>
      <c r="L134" s="53">
        <v>46</v>
      </c>
    </row>
    <row r="135" spans="1:12" ht="27" thickTop="1" thickBot="1" x14ac:dyDescent="0.3">
      <c r="A135" s="6"/>
      <c r="B135" s="46" t="s">
        <v>56</v>
      </c>
      <c r="C135" s="47">
        <f>SUM(C134)</f>
        <v>34</v>
      </c>
      <c r="D135" s="47">
        <f>SUM(D134)</f>
        <v>52</v>
      </c>
      <c r="E135" s="47">
        <f>SUM(E134)</f>
        <v>62</v>
      </c>
      <c r="F135" s="47">
        <f>SUM(F134)</f>
        <v>101</v>
      </c>
      <c r="G135" s="47">
        <f>SUM(G134)</f>
        <v>75</v>
      </c>
      <c r="H135" s="47">
        <v>120</v>
      </c>
      <c r="I135" s="47">
        <v>84</v>
      </c>
      <c r="J135" s="47">
        <v>86</v>
      </c>
      <c r="K135" s="47">
        <v>66</v>
      </c>
      <c r="L135" s="47">
        <v>46</v>
      </c>
    </row>
    <row r="136" spans="1:12" ht="26.25" thickTop="1" x14ac:dyDescent="0.25">
      <c r="A136" s="6"/>
      <c r="B136" s="12"/>
      <c r="C136" s="9"/>
      <c r="D136" s="9"/>
      <c r="E136" s="9"/>
      <c r="F136" s="9"/>
      <c r="G136" s="9"/>
      <c r="H136" s="9"/>
    </row>
    <row r="137" spans="1:12" ht="23.25" thickBot="1" x14ac:dyDescent="0.3">
      <c r="A137" s="13" t="s">
        <v>36</v>
      </c>
      <c r="B137" s="78" t="s">
        <v>65</v>
      </c>
      <c r="C137" s="78"/>
      <c r="D137" s="78"/>
      <c r="E137" s="78"/>
      <c r="F137" s="78"/>
      <c r="G137" s="78"/>
      <c r="H137" s="29"/>
    </row>
    <row r="138" spans="1:12" ht="27" thickTop="1" thickBot="1" x14ac:dyDescent="0.3">
      <c r="A138" s="6"/>
      <c r="B138" s="79" t="s">
        <v>74</v>
      </c>
      <c r="C138" s="84">
        <v>2012</v>
      </c>
      <c r="D138" s="84">
        <v>2013</v>
      </c>
      <c r="E138" s="84">
        <v>2014</v>
      </c>
      <c r="F138" s="84">
        <v>2015</v>
      </c>
      <c r="G138" s="84">
        <v>2016</v>
      </c>
      <c r="H138" s="84">
        <v>2017</v>
      </c>
      <c r="I138" s="84">
        <v>2018</v>
      </c>
      <c r="J138" s="84">
        <v>2019</v>
      </c>
      <c r="K138" s="84">
        <v>2020</v>
      </c>
      <c r="L138" s="84">
        <v>2021</v>
      </c>
    </row>
    <row r="139" spans="1:12" ht="27" thickTop="1" thickBot="1" x14ac:dyDescent="0.3">
      <c r="A139" s="6"/>
      <c r="B139" s="79"/>
      <c r="C139" s="85"/>
      <c r="D139" s="85"/>
      <c r="E139" s="85"/>
      <c r="F139" s="85"/>
      <c r="G139" s="85"/>
      <c r="H139" s="85"/>
      <c r="I139" s="85"/>
      <c r="J139" s="85"/>
      <c r="K139" s="85"/>
      <c r="L139" s="85"/>
    </row>
    <row r="140" spans="1:12" ht="27" thickTop="1" thickBot="1" x14ac:dyDescent="0.3">
      <c r="A140" s="6"/>
      <c r="B140" s="48" t="s">
        <v>28</v>
      </c>
      <c r="C140" s="53">
        <v>6</v>
      </c>
      <c r="D140" s="53">
        <v>19</v>
      </c>
      <c r="E140" s="53">
        <v>20</v>
      </c>
      <c r="F140" s="53">
        <v>40</v>
      </c>
      <c r="G140" s="53">
        <v>29</v>
      </c>
      <c r="H140" s="53">
        <v>44</v>
      </c>
      <c r="I140" s="53">
        <v>43</v>
      </c>
      <c r="J140" s="53">
        <v>38</v>
      </c>
      <c r="K140" s="53">
        <v>28</v>
      </c>
      <c r="L140" s="53">
        <v>16</v>
      </c>
    </row>
    <row r="141" spans="1:12" ht="27" thickTop="1" thickBot="1" x14ac:dyDescent="0.3">
      <c r="A141" s="6"/>
      <c r="B141" s="48" t="s">
        <v>81</v>
      </c>
      <c r="C141" s="53">
        <v>8</v>
      </c>
      <c r="D141" s="53">
        <v>16</v>
      </c>
      <c r="E141" s="54">
        <v>23</v>
      </c>
      <c r="F141" s="54">
        <v>35</v>
      </c>
      <c r="G141" s="53">
        <v>32</v>
      </c>
      <c r="H141" s="53">
        <v>32</v>
      </c>
      <c r="I141" s="53">
        <v>27</v>
      </c>
      <c r="J141" s="53">
        <v>24</v>
      </c>
      <c r="K141" s="53">
        <v>18</v>
      </c>
      <c r="L141" s="53">
        <v>10</v>
      </c>
    </row>
    <row r="142" spans="1:12" ht="27" thickTop="1" thickBot="1" x14ac:dyDescent="0.3">
      <c r="A142" s="6"/>
      <c r="B142" s="77" t="s">
        <v>100</v>
      </c>
      <c r="C142" s="53">
        <v>20</v>
      </c>
      <c r="D142" s="53">
        <v>16</v>
      </c>
      <c r="E142" s="54">
        <v>15</v>
      </c>
      <c r="F142" s="54">
        <v>22</v>
      </c>
      <c r="G142" s="53">
        <v>14</v>
      </c>
      <c r="H142" s="53">
        <v>41</v>
      </c>
      <c r="I142" s="53">
        <v>9</v>
      </c>
      <c r="J142" s="53">
        <v>16</v>
      </c>
      <c r="K142" s="53">
        <v>15</v>
      </c>
      <c r="L142" s="53">
        <v>14</v>
      </c>
    </row>
    <row r="143" spans="1:12" ht="27" thickTop="1" thickBot="1" x14ac:dyDescent="0.3">
      <c r="A143" s="6"/>
      <c r="B143" s="48" t="s">
        <v>31</v>
      </c>
      <c r="C143" s="53"/>
      <c r="D143" s="53">
        <v>1</v>
      </c>
      <c r="E143" s="54">
        <v>4</v>
      </c>
      <c r="F143" s="54">
        <v>4</v>
      </c>
      <c r="G143" s="53">
        <v>0</v>
      </c>
      <c r="H143" s="53">
        <v>3</v>
      </c>
      <c r="I143" s="53">
        <v>5</v>
      </c>
      <c r="J143" s="53">
        <v>8</v>
      </c>
      <c r="K143" s="53">
        <v>5</v>
      </c>
      <c r="L143" s="53">
        <v>6</v>
      </c>
    </row>
    <row r="144" spans="1:12" ht="27" thickTop="1" thickBot="1" x14ac:dyDescent="0.3">
      <c r="A144" s="6"/>
      <c r="B144" s="46" t="s">
        <v>56</v>
      </c>
      <c r="C144" s="47">
        <f t="shared" ref="C144:L144" si="12">SUM(C140:C143)</f>
        <v>34</v>
      </c>
      <c r="D144" s="47">
        <f t="shared" si="12"/>
        <v>52</v>
      </c>
      <c r="E144" s="47">
        <f t="shared" si="12"/>
        <v>62</v>
      </c>
      <c r="F144" s="47">
        <f t="shared" si="12"/>
        <v>101</v>
      </c>
      <c r="G144" s="47">
        <f t="shared" si="12"/>
        <v>75</v>
      </c>
      <c r="H144" s="47">
        <f t="shared" si="12"/>
        <v>120</v>
      </c>
      <c r="I144" s="47">
        <f t="shared" si="12"/>
        <v>84</v>
      </c>
      <c r="J144" s="47">
        <f t="shared" si="12"/>
        <v>86</v>
      </c>
      <c r="K144" s="47">
        <f t="shared" si="12"/>
        <v>66</v>
      </c>
      <c r="L144" s="47">
        <f t="shared" si="12"/>
        <v>46</v>
      </c>
    </row>
    <row r="145" spans="1:12" ht="26.25" thickTop="1" x14ac:dyDescent="0.25">
      <c r="A145" s="6"/>
      <c r="B145" s="12"/>
      <c r="C145" s="9"/>
      <c r="D145" s="9"/>
      <c r="E145" s="9"/>
      <c r="F145" s="9"/>
      <c r="G145" s="9"/>
      <c r="L145" s="2"/>
    </row>
    <row r="146" spans="1:12" ht="23.25" thickBot="1" x14ac:dyDescent="0.3">
      <c r="A146" s="13" t="s">
        <v>37</v>
      </c>
      <c r="B146" s="78" t="s">
        <v>66</v>
      </c>
      <c r="C146" s="78"/>
      <c r="D146" s="78"/>
      <c r="E146" s="78"/>
      <c r="F146" s="78"/>
      <c r="G146" s="78"/>
      <c r="H146" s="29"/>
    </row>
    <row r="147" spans="1:12" ht="27" thickTop="1" thickBot="1" x14ac:dyDescent="0.3">
      <c r="A147" s="6"/>
      <c r="B147" s="79" t="s">
        <v>73</v>
      </c>
      <c r="C147" s="84">
        <v>2012</v>
      </c>
      <c r="D147" s="84">
        <v>2013</v>
      </c>
      <c r="E147" s="84">
        <v>2014</v>
      </c>
      <c r="F147" s="84">
        <v>2015</v>
      </c>
      <c r="G147" s="84">
        <v>2016</v>
      </c>
      <c r="H147" s="84">
        <v>2017</v>
      </c>
      <c r="I147" s="84">
        <v>2018</v>
      </c>
      <c r="J147" s="84">
        <v>2019</v>
      </c>
      <c r="K147" s="84">
        <v>2020</v>
      </c>
      <c r="L147" s="84">
        <v>2021</v>
      </c>
    </row>
    <row r="148" spans="1:12" ht="27" thickTop="1" thickBot="1" x14ac:dyDescent="0.3">
      <c r="A148" s="6"/>
      <c r="B148" s="79"/>
      <c r="C148" s="85"/>
      <c r="D148" s="85"/>
      <c r="E148" s="85"/>
      <c r="F148" s="85"/>
      <c r="G148" s="85"/>
      <c r="H148" s="85"/>
      <c r="I148" s="85"/>
      <c r="J148" s="85"/>
      <c r="K148" s="85"/>
      <c r="L148" s="85"/>
    </row>
    <row r="149" spans="1:12" ht="27" thickTop="1" thickBot="1" x14ac:dyDescent="0.3">
      <c r="A149" s="6"/>
      <c r="B149" s="48" t="s">
        <v>67</v>
      </c>
      <c r="C149" s="53">
        <v>6</v>
      </c>
      <c r="D149" s="53"/>
      <c r="E149" s="53"/>
      <c r="F149" s="53"/>
      <c r="G149" s="54"/>
      <c r="H149" s="54"/>
      <c r="I149" s="54"/>
      <c r="J149" s="54"/>
      <c r="K149" s="54"/>
      <c r="L149" s="54"/>
    </row>
    <row r="150" spans="1:12" ht="27" thickTop="1" thickBot="1" x14ac:dyDescent="0.3">
      <c r="A150" s="6"/>
      <c r="B150" s="48" t="s">
        <v>20</v>
      </c>
      <c r="C150" s="53">
        <v>6</v>
      </c>
      <c r="D150" s="53">
        <v>13</v>
      </c>
      <c r="E150" s="54">
        <v>28</v>
      </c>
      <c r="F150" s="54">
        <v>34</v>
      </c>
      <c r="G150" s="54">
        <v>28</v>
      </c>
      <c r="H150" s="54">
        <v>56</v>
      </c>
      <c r="I150" s="54">
        <v>55</v>
      </c>
      <c r="J150" s="54">
        <v>50</v>
      </c>
      <c r="K150" s="54">
        <v>37</v>
      </c>
      <c r="L150" s="54">
        <v>21</v>
      </c>
    </row>
    <row r="151" spans="1:12" ht="27" thickTop="1" thickBot="1" x14ac:dyDescent="0.3">
      <c r="A151" s="6"/>
      <c r="B151" s="48" t="s">
        <v>87</v>
      </c>
      <c r="C151" s="53"/>
      <c r="D151" s="53"/>
      <c r="E151" s="54">
        <v>0</v>
      </c>
      <c r="F151" s="54">
        <v>3</v>
      </c>
      <c r="G151" s="54">
        <v>10</v>
      </c>
      <c r="H151" s="54"/>
      <c r="I151" s="54"/>
      <c r="J151" s="54"/>
      <c r="K151" s="54"/>
      <c r="L151" s="54">
        <v>4</v>
      </c>
    </row>
    <row r="152" spans="1:12" ht="27" thickTop="1" thickBot="1" x14ac:dyDescent="0.3">
      <c r="A152" s="6"/>
      <c r="B152" s="48" t="s">
        <v>23</v>
      </c>
      <c r="C152" s="53">
        <v>22</v>
      </c>
      <c r="D152" s="53">
        <v>39</v>
      </c>
      <c r="E152" s="54">
        <v>34</v>
      </c>
      <c r="F152" s="54">
        <v>64</v>
      </c>
      <c r="G152" s="54">
        <v>37</v>
      </c>
      <c r="H152" s="54">
        <v>64</v>
      </c>
      <c r="I152" s="54">
        <v>29</v>
      </c>
      <c r="J152" s="54">
        <v>36</v>
      </c>
      <c r="K152" s="54">
        <v>29</v>
      </c>
      <c r="L152" s="54">
        <v>21</v>
      </c>
    </row>
    <row r="153" spans="1:12" ht="27" thickTop="1" thickBot="1" x14ac:dyDescent="0.3">
      <c r="A153" s="6"/>
      <c r="B153" s="46" t="s">
        <v>56</v>
      </c>
      <c r="C153" s="47">
        <f t="shared" ref="C153:G153" si="13">SUM(C149:C152)</f>
        <v>34</v>
      </c>
      <c r="D153" s="47">
        <f t="shared" si="13"/>
        <v>52</v>
      </c>
      <c r="E153" s="47">
        <f t="shared" si="13"/>
        <v>62</v>
      </c>
      <c r="F153" s="47">
        <f t="shared" si="13"/>
        <v>101</v>
      </c>
      <c r="G153" s="47">
        <f t="shared" si="13"/>
        <v>75</v>
      </c>
      <c r="H153" s="47">
        <f>SUM(H149:H152)</f>
        <v>120</v>
      </c>
      <c r="I153" s="47">
        <f>SUM(I149:I152)</f>
        <v>84</v>
      </c>
      <c r="J153" s="47">
        <f>SUM(J149:J152)</f>
        <v>86</v>
      </c>
      <c r="K153" s="47">
        <f>SUM(K149:K152)</f>
        <v>66</v>
      </c>
      <c r="L153" s="47">
        <f>SUM(L149:L152)</f>
        <v>46</v>
      </c>
    </row>
    <row r="154" spans="1:12" ht="15.75" thickTop="1" x14ac:dyDescent="0.25"/>
  </sheetData>
  <sheetProtection algorithmName="SHA-512" hashValue="FMzOdgza5HcbIFdODjyIxs7p2zGKVU3A9UsIRRiTTZB2AHCFCLFtt/O/LJ/h3CfXBf9Ok8L1kYNp4pWk9kh+7Q==" saltValue="86kBRWZdC/QbqO3q/xjytA==" spinCount="100000" sheet="1" objects="1" scenarios="1" formatCells="0" formatColumns="0" formatRows="0" insertColumns="0" insertRows="0" insertHyperlinks="0" deleteColumns="0" deleteRows="0" sort="0" autoFilter="0" pivotTables="0"/>
  <mergeCells count="176">
    <mergeCell ref="Q58:R58"/>
    <mergeCell ref="G58:H58"/>
    <mergeCell ref="I8:J8"/>
    <mergeCell ref="I16:J16"/>
    <mergeCell ref="I27:J27"/>
    <mergeCell ref="I39:J39"/>
    <mergeCell ref="I47:J47"/>
    <mergeCell ref="I58:J58"/>
    <mergeCell ref="G16:H16"/>
    <mergeCell ref="B57:L57"/>
    <mergeCell ref="B58:B59"/>
    <mergeCell ref="C58:D58"/>
    <mergeCell ref="Q8:R8"/>
    <mergeCell ref="O16:P16"/>
    <mergeCell ref="Q16:R16"/>
    <mergeCell ref="O27:P27"/>
    <mergeCell ref="Q27:R27"/>
    <mergeCell ref="O39:P39"/>
    <mergeCell ref="Q39:R39"/>
    <mergeCell ref="O47:P47"/>
    <mergeCell ref="Q47:R47"/>
    <mergeCell ref="M73:O73"/>
    <mergeCell ref="M81:N81"/>
    <mergeCell ref="B16:B17"/>
    <mergeCell ref="B46:L46"/>
    <mergeCell ref="B47:B48"/>
    <mergeCell ref="C47:D47"/>
    <mergeCell ref="E47:F47"/>
    <mergeCell ref="J68:L68"/>
    <mergeCell ref="B67:G67"/>
    <mergeCell ref="O58:P58"/>
    <mergeCell ref="G27:H27"/>
    <mergeCell ref="G8:H8"/>
    <mergeCell ref="B15:L15"/>
    <mergeCell ref="A1:B1"/>
    <mergeCell ref="C1:L1"/>
    <mergeCell ref="B3:G3"/>
    <mergeCell ref="B7:L7"/>
    <mergeCell ref="C68:C69"/>
    <mergeCell ref="D68:D69"/>
    <mergeCell ref="E68:E69"/>
    <mergeCell ref="F68:F69"/>
    <mergeCell ref="B2:N2"/>
    <mergeCell ref="M8:N8"/>
    <mergeCell ref="M16:N16"/>
    <mergeCell ref="M27:N27"/>
    <mergeCell ref="M39:N39"/>
    <mergeCell ref="M47:N47"/>
    <mergeCell ref="M58:N58"/>
    <mergeCell ref="M68:O68"/>
    <mergeCell ref="O8:P8"/>
    <mergeCell ref="B75:G75"/>
    <mergeCell ref="B38:L38"/>
    <mergeCell ref="B39:B40"/>
    <mergeCell ref="C39:D39"/>
    <mergeCell ref="E39:F39"/>
    <mergeCell ref="G39:H39"/>
    <mergeCell ref="C8:D8"/>
    <mergeCell ref="E8:F8"/>
    <mergeCell ref="C27:D27"/>
    <mergeCell ref="G47:H47"/>
    <mergeCell ref="E27:F27"/>
    <mergeCell ref="K8:L8"/>
    <mergeCell ref="K16:L16"/>
    <mergeCell ref="C16:D16"/>
    <mergeCell ref="E16:F16"/>
    <mergeCell ref="K27:L27"/>
    <mergeCell ref="K39:L39"/>
    <mergeCell ref="K47:L47"/>
    <mergeCell ref="K58:L58"/>
    <mergeCell ref="B68:B69"/>
    <mergeCell ref="E58:F58"/>
    <mergeCell ref="B8:B9"/>
    <mergeCell ref="B26:L26"/>
    <mergeCell ref="B27:B28"/>
    <mergeCell ref="V68:X68"/>
    <mergeCell ref="V73:X73"/>
    <mergeCell ref="S81:T81"/>
    <mergeCell ref="G68:I68"/>
    <mergeCell ref="E105:E106"/>
    <mergeCell ref="F105:F106"/>
    <mergeCell ref="D105:D106"/>
    <mergeCell ref="H121:H122"/>
    <mergeCell ref="G73:I73"/>
    <mergeCell ref="F121:F122"/>
    <mergeCell ref="E121:E122"/>
    <mergeCell ref="D111:D112"/>
    <mergeCell ref="D121:D122"/>
    <mergeCell ref="I111:I112"/>
    <mergeCell ref="I121:I122"/>
    <mergeCell ref="B99:N99"/>
    <mergeCell ref="B98:N98"/>
    <mergeCell ref="J73:L73"/>
    <mergeCell ref="K81:L81"/>
    <mergeCell ref="C81:D81"/>
    <mergeCell ref="E81:F81"/>
    <mergeCell ref="G81:H81"/>
    <mergeCell ref="P68:R68"/>
    <mergeCell ref="S68:U68"/>
    <mergeCell ref="J132:J133"/>
    <mergeCell ref="K132:K133"/>
    <mergeCell ref="L132:L133"/>
    <mergeCell ref="S8:T8"/>
    <mergeCell ref="S16:T16"/>
    <mergeCell ref="S27:T27"/>
    <mergeCell ref="S39:T39"/>
    <mergeCell ref="S47:T47"/>
    <mergeCell ref="S58:T58"/>
    <mergeCell ref="P73:R73"/>
    <mergeCell ref="S73:U73"/>
    <mergeCell ref="O81:P81"/>
    <mergeCell ref="Q81:R81"/>
    <mergeCell ref="J111:J112"/>
    <mergeCell ref="K111:K112"/>
    <mergeCell ref="J121:J122"/>
    <mergeCell ref="K121:K122"/>
    <mergeCell ref="L105:L106"/>
    <mergeCell ref="L111:L112"/>
    <mergeCell ref="L121:L122"/>
    <mergeCell ref="B97:L97"/>
    <mergeCell ref="B80:L80"/>
    <mergeCell ref="B81:B82"/>
    <mergeCell ref="I81:J81"/>
    <mergeCell ref="B131:G131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B137:G137"/>
    <mergeCell ref="B138:B139"/>
    <mergeCell ref="C138:C139"/>
    <mergeCell ref="D138:D139"/>
    <mergeCell ref="E138:E139"/>
    <mergeCell ref="F138:F139"/>
    <mergeCell ref="G138:G139"/>
    <mergeCell ref="H138:H139"/>
    <mergeCell ref="I138:I139"/>
    <mergeCell ref="L138:L139"/>
    <mergeCell ref="B146:G146"/>
    <mergeCell ref="B147:B148"/>
    <mergeCell ref="C147:C148"/>
    <mergeCell ref="D147:D148"/>
    <mergeCell ref="E147:E148"/>
    <mergeCell ref="F147:F148"/>
    <mergeCell ref="G147:G148"/>
    <mergeCell ref="H147:H148"/>
    <mergeCell ref="I147:I148"/>
    <mergeCell ref="J147:J148"/>
    <mergeCell ref="K147:K148"/>
    <mergeCell ref="L147:L148"/>
    <mergeCell ref="J138:J139"/>
    <mergeCell ref="K138:K139"/>
    <mergeCell ref="B100:G100"/>
    <mergeCell ref="B104:G104"/>
    <mergeCell ref="B105:B106"/>
    <mergeCell ref="C105:C106"/>
    <mergeCell ref="G105:G106"/>
    <mergeCell ref="H105:H106"/>
    <mergeCell ref="I105:I106"/>
    <mergeCell ref="J105:J106"/>
    <mergeCell ref="K105:K106"/>
    <mergeCell ref="B110:G110"/>
    <mergeCell ref="B111:B112"/>
    <mergeCell ref="E111:E112"/>
    <mergeCell ref="F111:F112"/>
    <mergeCell ref="G111:G112"/>
    <mergeCell ref="H111:H112"/>
    <mergeCell ref="B120:G120"/>
    <mergeCell ref="C121:C122"/>
    <mergeCell ref="G121:G122"/>
    <mergeCell ref="B121:B122"/>
    <mergeCell ref="C111:C112"/>
  </mergeCells>
  <pageMargins left="0.7" right="0.7" top="0.75" bottom="0.75" header="0.3" footer="0.3"/>
  <pageSetup paperSize="9" scale="61" orientation="landscape" r:id="rId1"/>
  <rowBreaks count="4" manualBreakCount="4">
    <brk id="24" max="16383" man="1"/>
    <brk id="45" max="16383" man="1"/>
    <brk id="66" max="16383" man="1"/>
    <brk id="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2018-07-04T12:13:20Z</cp:lastPrinted>
  <dcterms:created xsi:type="dcterms:W3CDTF">2014-12-01T14:43:56Z</dcterms:created>
  <dcterms:modified xsi:type="dcterms:W3CDTF">2022-11-24T13:54:35Z</dcterms:modified>
</cp:coreProperties>
</file>