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تصليح\"/>
    </mc:Choice>
  </mc:AlternateContent>
  <bookViews>
    <workbookView xWindow="-120" yWindow="-120" windowWidth="19440" windowHeight="11760"/>
  </bookViews>
  <sheets>
    <sheet name="Feuil2" sheetId="2" r:id="rId1"/>
    <sheet name="Feuil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5" i="2" l="1"/>
  <c r="G165" i="2"/>
  <c r="F165" i="2"/>
  <c r="E165" i="2"/>
  <c r="D165" i="2"/>
  <c r="C165" i="2"/>
  <c r="H159" i="2"/>
  <c r="G159" i="2"/>
  <c r="F159" i="2"/>
  <c r="E159" i="2"/>
  <c r="D159" i="2"/>
  <c r="C159" i="2"/>
  <c r="F153" i="2"/>
  <c r="E153" i="2"/>
  <c r="D153" i="2"/>
  <c r="C153" i="2"/>
  <c r="K147" i="2"/>
  <c r="J147" i="2"/>
  <c r="I147" i="2"/>
  <c r="H147" i="2"/>
  <c r="G147" i="2"/>
  <c r="F147" i="2"/>
  <c r="E147" i="2"/>
  <c r="D147" i="2"/>
  <c r="C147" i="2"/>
  <c r="K140" i="2"/>
  <c r="J140" i="2"/>
  <c r="I140" i="2"/>
  <c r="H140" i="2"/>
  <c r="G140" i="2"/>
  <c r="F140" i="2"/>
  <c r="E140" i="2"/>
  <c r="D140" i="2"/>
  <c r="C140" i="2"/>
  <c r="F133" i="2"/>
  <c r="E133" i="2"/>
  <c r="D133" i="2"/>
  <c r="C133" i="2"/>
  <c r="V121" i="2" l="1"/>
  <c r="U121" i="2"/>
  <c r="Y97" i="2"/>
  <c r="T90" i="2"/>
  <c r="S90" i="2"/>
  <c r="T73" i="2"/>
  <c r="S73" i="2"/>
  <c r="V63" i="2"/>
  <c r="U63" i="2"/>
  <c r="P49" i="2"/>
  <c r="Q49" i="2"/>
  <c r="R49" i="2"/>
  <c r="O49" i="2"/>
  <c r="T49" i="2"/>
  <c r="S49" i="2"/>
  <c r="T37" i="2"/>
  <c r="S37" i="2"/>
  <c r="T20" i="2"/>
  <c r="S20" i="2"/>
  <c r="R121" i="2" l="1"/>
  <c r="S121" i="2"/>
  <c r="T121" i="2"/>
  <c r="Q121" i="2"/>
  <c r="V97" i="2"/>
  <c r="S97" i="2"/>
  <c r="P90" i="2"/>
  <c r="Q90" i="2"/>
  <c r="R90" i="2"/>
  <c r="O90" i="2"/>
  <c r="P73" i="2"/>
  <c r="Q73" i="2"/>
  <c r="R73" i="2"/>
  <c r="O73" i="2"/>
  <c r="R63" i="2"/>
  <c r="S63" i="2"/>
  <c r="T63" i="2"/>
  <c r="Q63" i="2"/>
  <c r="P37" i="2"/>
  <c r="Q37" i="2"/>
  <c r="R37" i="2"/>
  <c r="O37" i="2"/>
  <c r="P20" i="2"/>
  <c r="Q20" i="2"/>
  <c r="R20" i="2"/>
  <c r="O20" i="2"/>
  <c r="P121" i="2"/>
  <c r="O121" i="2"/>
  <c r="N90" i="2" l="1"/>
  <c r="M90" i="2"/>
  <c r="N73" i="2" l="1"/>
  <c r="M73" i="2"/>
  <c r="P63" i="2" l="1"/>
  <c r="O63" i="2"/>
  <c r="N49" i="2" l="1"/>
  <c r="M49" i="2"/>
  <c r="N37" i="2" l="1"/>
  <c r="M37" i="2"/>
  <c r="N20" i="2" l="1"/>
  <c r="M20" i="2"/>
  <c r="N121" i="2" l="1"/>
  <c r="M121" i="2"/>
  <c r="L90" i="2"/>
  <c r="K90" i="2"/>
  <c r="L73" i="2"/>
  <c r="K73" i="2"/>
  <c r="N63" i="2"/>
  <c r="M63" i="2"/>
  <c r="L49" i="2"/>
  <c r="K49" i="2"/>
  <c r="L37" i="2"/>
  <c r="K37" i="2"/>
  <c r="L20" i="2"/>
  <c r="K20" i="2"/>
  <c r="M97" i="2" l="1"/>
  <c r="M96" i="2"/>
  <c r="P96" i="2"/>
  <c r="P97" i="2"/>
  <c r="D121" i="2" l="1"/>
  <c r="E121" i="2"/>
  <c r="F121" i="2"/>
  <c r="G121" i="2"/>
  <c r="H121" i="2"/>
  <c r="I121" i="2"/>
  <c r="J121" i="2"/>
  <c r="K121" i="2"/>
  <c r="L121" i="2"/>
  <c r="C121" i="2"/>
  <c r="J97" i="2"/>
  <c r="J96" i="2"/>
  <c r="C90" i="2"/>
  <c r="D90" i="2"/>
  <c r="E90" i="2"/>
  <c r="F90" i="2"/>
  <c r="G90" i="2"/>
  <c r="H90" i="2"/>
  <c r="I90" i="2"/>
  <c r="J90" i="2"/>
  <c r="D63" i="2"/>
  <c r="E63" i="2"/>
  <c r="F63" i="2"/>
  <c r="G63" i="2"/>
  <c r="H63" i="2"/>
  <c r="I63" i="2"/>
  <c r="J63" i="2"/>
  <c r="K63" i="2"/>
  <c r="L63" i="2"/>
  <c r="C63" i="2"/>
  <c r="C73" i="2"/>
  <c r="D73" i="2"/>
  <c r="E73" i="2"/>
  <c r="F73" i="2"/>
  <c r="G73" i="2"/>
  <c r="H73" i="2"/>
  <c r="I73" i="2"/>
  <c r="J73" i="2"/>
  <c r="C37" i="2"/>
  <c r="D37" i="2"/>
  <c r="E37" i="2"/>
  <c r="F37" i="2"/>
  <c r="G37" i="2"/>
  <c r="H37" i="2"/>
  <c r="I37" i="2"/>
  <c r="J37" i="2"/>
  <c r="C20" i="2"/>
  <c r="D20" i="2"/>
  <c r="E20" i="2"/>
  <c r="F20" i="2"/>
  <c r="G20" i="2"/>
  <c r="H20" i="2"/>
  <c r="I20" i="2"/>
  <c r="J20" i="2"/>
  <c r="C49" i="2"/>
  <c r="D49" i="2"/>
  <c r="E49" i="2"/>
  <c r="F49" i="2"/>
  <c r="G49" i="2"/>
  <c r="H49" i="2"/>
  <c r="I49" i="2"/>
  <c r="J49" i="2"/>
</calcChain>
</file>

<file path=xl/sharedStrings.xml><?xml version="1.0" encoding="utf-8"?>
<sst xmlns="http://schemas.openxmlformats.org/spreadsheetml/2006/main" count="407" uniqueCount="107">
  <si>
    <t xml:space="preserve">ولايــة : </t>
  </si>
  <si>
    <t>قـفـصـة</t>
  </si>
  <si>
    <t>I</t>
  </si>
  <si>
    <t>التعليم العالي العمومي</t>
  </si>
  <si>
    <t>(1</t>
  </si>
  <si>
    <t>تطور عدد المؤسسات</t>
  </si>
  <si>
    <t>السنة الجامعية</t>
  </si>
  <si>
    <t>2012-2011</t>
  </si>
  <si>
    <t>2013-2012</t>
  </si>
  <si>
    <t>عدد المؤسسات</t>
  </si>
  <si>
    <t>(2</t>
  </si>
  <si>
    <t>تطور عدد الطلبة حسب المؤسسة</t>
  </si>
  <si>
    <t>مجموع الطلبة</t>
  </si>
  <si>
    <t>منهم إناث</t>
  </si>
  <si>
    <t>المعهد التحضيري للدراسات الهندسية بقفصة</t>
  </si>
  <si>
    <t>المعهد العالي لإدارة المؤسسات بقفصة</t>
  </si>
  <si>
    <t>المعهد العالي لعلوم وتكنولوجيا الطاقة بقفصة</t>
  </si>
  <si>
    <t>المعهد العالي للدراسات التطبيقية في الإنسانيات بقفصة</t>
  </si>
  <si>
    <t>المعهد العالي للدراسات التكنولوجية بقفصة</t>
  </si>
  <si>
    <t>المعهد العالي للرياضة والتربية البدنية بقفصة</t>
  </si>
  <si>
    <t>المعهد العالي للعلوم التطبيقية والتكنولوجيا بققصة</t>
  </si>
  <si>
    <t>المعهد العالي للفنون والحرف بقفصة</t>
  </si>
  <si>
    <t>كلية العلوم بقفصة</t>
  </si>
  <si>
    <t>المجمــوع العـام</t>
  </si>
  <si>
    <t>(3</t>
  </si>
  <si>
    <t>تطور عدد الطلبة حسب ميدان الدراسة (التصنيف الدولي للشعب )  CITE</t>
  </si>
  <si>
    <t>آداب</t>
  </si>
  <si>
    <t>أعمال تجارية وإدارة</t>
  </si>
  <si>
    <t>خدمات خاصة للأشخاص</t>
  </si>
  <si>
    <t>رياضيات وإحصاء</t>
  </si>
  <si>
    <t>علوم اجتماعية وسلوكيات</t>
  </si>
  <si>
    <t>علوم الإعلامية والملتيميديا</t>
  </si>
  <si>
    <t>علوم الحياة</t>
  </si>
  <si>
    <t>علوم فيزيائية</t>
  </si>
  <si>
    <t>فنون</t>
  </si>
  <si>
    <t>هندسة التعمير والبناءات</t>
  </si>
  <si>
    <t>هندسة وتقنيات مماثلة</t>
  </si>
  <si>
    <t>(4</t>
  </si>
  <si>
    <t>تطور عدد الطلبة حسب نوع الشهادة</t>
  </si>
  <si>
    <t>الإجازة الأساسية</t>
  </si>
  <si>
    <t>المرحلة التحضيرية</t>
  </si>
  <si>
    <t>ماجستير بحث</t>
  </si>
  <si>
    <t>ماجستير مهني</t>
  </si>
  <si>
    <t>(5</t>
  </si>
  <si>
    <t>مجموع الخريجين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</si>
  <si>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</si>
  <si>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</si>
  <si>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</si>
  <si>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</si>
  <si>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</si>
  <si>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</si>
  <si>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المبيتات</t>
  </si>
  <si>
    <t>عدد الطلبة المقيمين</t>
  </si>
  <si>
    <t>نسبة الإيواء (%)</t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</si>
  <si>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</si>
  <si>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</si>
  <si>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</si>
  <si>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</si>
  <si>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</si>
  <si>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تعليم عالي</t>
  </si>
  <si>
    <t>أستاذ محاضر</t>
  </si>
  <si>
    <t>أستاذ مساعد</t>
  </si>
  <si>
    <t>محاضر تكنولوجي</t>
  </si>
  <si>
    <t>تكنولوجي</t>
  </si>
  <si>
    <t>مساعد تكنولوجي</t>
  </si>
  <si>
    <t>اطار تعليم ثانوي</t>
  </si>
  <si>
    <t>رتب أخرى</t>
  </si>
  <si>
    <t>المجمــوع</t>
  </si>
  <si>
    <t>II</t>
  </si>
  <si>
    <t>التعليم العالي الخاص</t>
  </si>
  <si>
    <t>2014-2013</t>
  </si>
  <si>
    <t>مجموع الأساتذة</t>
  </si>
  <si>
    <t>تطور عدد الخريجين حسب المؤسسة</t>
  </si>
  <si>
    <t>مساعدون قارون</t>
  </si>
  <si>
    <t>تطور عدد مؤسسات التعليم العالي الخاص</t>
  </si>
  <si>
    <t>المدرسة العليا الخاصة للمهندسين بقفصة</t>
  </si>
  <si>
    <t>تطور عدد طلبة التعليم العالي الخاص حسب ميدان الدراسة</t>
  </si>
  <si>
    <t>تطور عدد طلبة التعليم العالي الخاص حسب نوع الشهادة</t>
  </si>
  <si>
    <t>2015-2014</t>
  </si>
  <si>
    <t>المدرسة الوطنية للمهندسين بقفصة</t>
  </si>
  <si>
    <t>مرحلة تحضيرية</t>
  </si>
  <si>
    <t>تطور عدد طلبة التعليم العالي الخاص حسب المؤسسة</t>
  </si>
  <si>
    <t>2016-2015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</si>
  <si>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</si>
  <si>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</si>
  <si>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</si>
  <si>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</si>
  <si>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تكوين المكونين وعلوم التربية</t>
  </si>
  <si>
    <t>أستاذ تكنولوجي</t>
  </si>
  <si>
    <t>السنـة الجامعية</t>
  </si>
  <si>
    <t>العمومي</t>
  </si>
  <si>
    <t>المناولة</t>
  </si>
  <si>
    <t>المجموع</t>
  </si>
  <si>
    <t>تطور عدد خريجي التعليم العالي الخاص حسب المؤسسة</t>
  </si>
  <si>
    <t>تطور عدد خريجي التعليم العالي الخاص حسب ميدان الدراسة</t>
  </si>
  <si>
    <t>تطور عدد خريجي التعليم العالي الخاص حسب نوع الشهادة</t>
  </si>
  <si>
    <t>2018-2017</t>
  </si>
  <si>
    <t>2019-2018</t>
  </si>
  <si>
    <t>متعاقد حامل لشهادة الدكتوراه</t>
  </si>
  <si>
    <t>**مساعدون متعاقدون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</si>
  <si>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</si>
  <si>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</si>
  <si>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الشهادة الوطنية لمهندس</t>
  </si>
  <si>
    <t>2020-2019</t>
  </si>
  <si>
    <t>2021-2020</t>
  </si>
  <si>
    <t>الشهادة الوطنية للإجازة</t>
  </si>
  <si>
    <t>2022-2021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</si>
</sst>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4"/>
      <color indexed="8"/>
      <name val="Traditional Arabic"/>
      <family val="1"/>
    </font>
    <font>
      <b/>
      <sz val="14"/>
      <color indexed="8"/>
      <name val="Traditional Arabic"/>
      <family val="1"/>
    </font>
    <font>
      <b/>
      <sz val="18"/>
      <color rgb="FFC00000"/>
      <name val="Traditional Arabic"/>
      <family val="1"/>
    </font>
    <font>
      <b/>
      <sz val="18"/>
      <color rgb="FFFF0000"/>
      <name val="Traditional Arabic"/>
      <family val="1"/>
    </font>
    <font>
      <b/>
      <sz val="14"/>
      <color theme="1"/>
      <name val="Traditional Arabic"/>
      <family val="1"/>
    </font>
    <font>
      <sz val="14"/>
      <color theme="1"/>
      <name val="Traditional Arabic"/>
      <family val="1"/>
    </font>
    <font>
      <b/>
      <sz val="18"/>
      <color indexed="10"/>
      <name val="Traditional Arabic"/>
      <family val="1"/>
    </font>
    <font>
      <sz val="14"/>
      <name val="Traditional Arabic"/>
      <family val="1"/>
    </font>
    <font>
      <b/>
      <sz val="14"/>
      <name val="Traditional Arabic"/>
      <family val="1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thick">
        <color theme="0"/>
      </bottom>
      <diagonal/>
    </border>
    <border>
      <left style="thick">
        <color theme="0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 style="thick">
        <color indexed="9"/>
      </left>
      <right/>
      <top style="thick">
        <color indexed="9"/>
      </top>
      <bottom style="thick">
        <color theme="0"/>
      </bottom>
      <diagonal/>
    </border>
    <border>
      <left/>
      <right style="thick">
        <color theme="0"/>
      </right>
      <top style="thick">
        <color indexed="9"/>
      </top>
      <bottom style="thick">
        <color indexed="9"/>
      </bottom>
      <diagonal/>
    </border>
    <border>
      <left/>
      <right/>
      <top style="thick">
        <color theme="0"/>
      </top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Protection="1"/>
    <xf numFmtId="49" fontId="4" fillId="2" borderId="0" xfId="0" applyNumberFormat="1" applyFont="1" applyFill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left" vertical="center"/>
    </xf>
    <xf numFmtId="0" fontId="6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2" fillId="3" borderId="1" xfId="0" applyFont="1" applyFill="1" applyBorder="1" applyAlignment="1" applyProtection="1">
      <alignment horizontal="left" vertical="top"/>
    </xf>
    <xf numFmtId="0" fontId="2" fillId="3" borderId="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6" borderId="1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right" vertical="center"/>
    </xf>
    <xf numFmtId="0" fontId="6" fillId="5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top"/>
    </xf>
    <xf numFmtId="0" fontId="5" fillId="0" borderId="0" xfId="0" applyFont="1" applyAlignment="1" applyProtection="1">
      <alignment horizontal="left" vertical="center"/>
    </xf>
    <xf numFmtId="0" fontId="5" fillId="8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center" vertical="top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  <protection hidden="1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  <protection hidden="1"/>
    </xf>
    <xf numFmtId="0" fontId="5" fillId="7" borderId="2" xfId="0" applyFont="1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horizontal="center" vertical="center"/>
    </xf>
    <xf numFmtId="1" fontId="0" fillId="0" borderId="0" xfId="0" applyNumberFormat="1" applyFill="1" applyBorder="1" applyAlignment="1" applyProtection="1">
      <alignment horizontal="center" vertical="center"/>
    </xf>
    <xf numFmtId="1" fontId="1" fillId="5" borderId="1" xfId="0" applyNumberFormat="1" applyFont="1" applyFill="1" applyBorder="1" applyAlignment="1" applyProtection="1">
      <alignment horizontal="center" vertical="center"/>
      <protection hidden="1"/>
    </xf>
    <xf numFmtId="1" fontId="6" fillId="5" borderId="2" xfId="0" applyNumberFormat="1" applyFont="1" applyFill="1" applyBorder="1" applyAlignment="1" applyProtection="1">
      <alignment horizontal="center" vertical="center"/>
    </xf>
    <xf numFmtId="1" fontId="6" fillId="5" borderId="2" xfId="0" applyNumberFormat="1" applyFont="1" applyFill="1" applyBorder="1" applyAlignment="1" applyProtection="1">
      <alignment horizontal="center" vertical="center"/>
      <protection hidden="1"/>
    </xf>
    <xf numFmtId="1" fontId="5" fillId="5" borderId="2" xfId="0" applyNumberFormat="1" applyFont="1" applyFill="1" applyBorder="1" applyAlignment="1" applyProtection="1">
      <alignment horizontal="center" vertical="center"/>
      <protection hidden="1"/>
    </xf>
    <xf numFmtId="0" fontId="7" fillId="9" borderId="0" xfId="0" applyFont="1" applyFill="1" applyAlignment="1" applyProtection="1">
      <alignment horizontal="left" vertical="center"/>
    </xf>
    <xf numFmtId="0" fontId="2" fillId="0" borderId="4" xfId="0" applyFont="1" applyBorder="1" applyAlignment="1" applyProtection="1">
      <alignment vertical="center"/>
    </xf>
    <xf numFmtId="0" fontId="7" fillId="0" borderId="0" xfId="0" applyFont="1" applyFill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top"/>
    </xf>
    <xf numFmtId="0" fontId="2" fillId="3" borderId="5" xfId="0" applyFont="1" applyFill="1" applyBorder="1" applyAlignment="1" applyProtection="1">
      <alignment vertical="center"/>
    </xf>
    <xf numFmtId="0" fontId="0" fillId="0" borderId="0" xfId="0" applyAlignment="1" applyProtection="1">
      <alignment horizontal="center"/>
    </xf>
    <xf numFmtId="0" fontId="2" fillId="10" borderId="1" xfId="0" applyFont="1" applyFill="1" applyBorder="1" applyAlignment="1" applyProtection="1">
      <alignment horizontal="center" vertical="center"/>
    </xf>
    <xf numFmtId="3" fontId="8" fillId="11" borderId="1" xfId="0" applyNumberFormat="1" applyFont="1" applyFill="1" applyBorder="1" applyAlignment="1" applyProtection="1">
      <alignment horizontal="center" vertical="center"/>
    </xf>
    <xf numFmtId="0" fontId="2" fillId="11" borderId="1" xfId="0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right" vertical="center"/>
    </xf>
    <xf numFmtId="0" fontId="2" fillId="0" borderId="0" xfId="0" applyFont="1" applyBorder="1" applyAlignment="1" applyProtection="1">
      <alignment vertical="center"/>
    </xf>
    <xf numFmtId="3" fontId="2" fillId="11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 applyProtection="1">
      <alignment vertical="center"/>
    </xf>
    <xf numFmtId="0" fontId="2" fillId="10" borderId="1" xfId="0" applyFont="1" applyFill="1" applyBorder="1" applyAlignment="1" applyProtection="1">
      <alignment vertical="center"/>
    </xf>
    <xf numFmtId="0" fontId="1" fillId="11" borderId="1" xfId="0" applyNumberFormat="1" applyFont="1" applyFill="1" applyBorder="1" applyAlignment="1" applyProtection="1">
      <alignment horizontal="center" vertical="center"/>
    </xf>
    <xf numFmtId="0" fontId="2" fillId="11" borderId="1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2" fillId="10" borderId="1" xfId="0" applyFont="1" applyFill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right" vertical="center"/>
    </xf>
    <xf numFmtId="0" fontId="2" fillId="3" borderId="16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  <protection hidden="1"/>
    </xf>
    <xf numFmtId="3" fontId="2" fillId="12" borderId="1" xfId="0" applyNumberFormat="1" applyFont="1" applyFill="1" applyBorder="1" applyAlignment="1" applyProtection="1">
      <alignment horizontal="center" vertical="center"/>
    </xf>
    <xf numFmtId="3" fontId="1" fillId="11" borderId="1" xfId="0" applyNumberFormat="1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>
      <alignment horizontal="right" vertical="center" readingOrder="2"/>
    </xf>
    <xf numFmtId="0" fontId="9" fillId="4" borderId="2" xfId="0" applyFont="1" applyFill="1" applyBorder="1" applyAlignment="1">
      <alignment vertical="center"/>
    </xf>
    <xf numFmtId="0" fontId="0" fillId="0" borderId="0" xfId="0" applyFont="1"/>
    <xf numFmtId="0" fontId="5" fillId="10" borderId="1" xfId="0" applyFont="1" applyFill="1" applyBorder="1" applyAlignment="1" applyProtection="1">
      <alignment vertical="center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right" vertical="center"/>
    </xf>
    <xf numFmtId="0" fontId="2" fillId="3" borderId="5" xfId="0" applyFont="1" applyFill="1" applyBorder="1" applyAlignment="1" applyProtection="1">
      <alignment horizontal="left" vertical="top"/>
    </xf>
    <xf numFmtId="0" fontId="2" fillId="3" borderId="6" xfId="0" applyFont="1" applyFill="1" applyBorder="1" applyAlignment="1" applyProtection="1">
      <alignment horizontal="left" vertical="top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2" xfId="0" applyFont="1" applyFill="1" applyBorder="1" applyAlignment="1" applyProtection="1">
      <alignment horizontal="center" vertical="center"/>
    </xf>
    <xf numFmtId="0" fontId="2" fillId="3" borderId="11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top"/>
    </xf>
    <xf numFmtId="0" fontId="0" fillId="0" borderId="19" xfId="0" applyBorder="1" applyProtection="1"/>
    <xf numFmtId="0" fontId="2" fillId="3" borderId="14" xfId="0" applyFont="1" applyFill="1" applyBorder="1" applyAlignment="1" applyProtection="1">
      <alignment horizontal="center" vertical="center"/>
    </xf>
    <xf numFmtId="49" fontId="4" fillId="2" borderId="0" xfId="0" applyNumberFormat="1" applyFont="1" applyFill="1" applyAlignment="1" applyProtection="1">
      <alignment horizontal="right" vertical="center"/>
    </xf>
    <xf numFmtId="0" fontId="7" fillId="9" borderId="0" xfId="0" applyFont="1" applyFill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right" vertical="center"/>
      <protection hidden="1"/>
    </xf>
    <xf numFmtId="0" fontId="2" fillId="0" borderId="0" xfId="0" applyFont="1" applyBorder="1" applyAlignment="1" applyProtection="1">
      <alignment horizontal="right" vertical="center"/>
    </xf>
    <xf numFmtId="0" fontId="2" fillId="3" borderId="0" xfId="0" applyFont="1" applyFill="1" applyBorder="1" applyAlignment="1" applyProtection="1">
      <alignment horizontal="center" vertical="center"/>
    </xf>
    <xf numFmtId="164" fontId="1" fillId="5" borderId="11" xfId="0" applyNumberFormat="1" applyFont="1" applyFill="1" applyBorder="1" applyAlignment="1" applyProtection="1">
      <alignment horizontal="center" vertical="center"/>
      <protection hidden="1"/>
    </xf>
    <xf numFmtId="164" fontId="1" fillId="5" borderId="17" xfId="0" applyNumberFormat="1" applyFont="1" applyFill="1" applyBorder="1" applyAlignment="1" applyProtection="1">
      <alignment horizontal="center" vertical="center"/>
      <protection hidden="1"/>
    </xf>
    <xf numFmtId="164" fontId="1" fillId="5" borderId="10" xfId="0" applyNumberFormat="1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>
      <alignment horizontal="right" vertical="center" readingOrder="2"/>
    </xf>
    <xf numFmtId="0" fontId="5" fillId="0" borderId="15" xfId="0" applyFont="1" applyBorder="1" applyAlignment="1" applyProtection="1">
      <alignment horizontal="right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274" name="ZoneTexte 273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SpPr txBox="1"/>
      </xdr:nvSpPr>
      <xdr:spPr>
        <a:xfrm flipH="1">
          <a:off x="12490105852" y="2763384"/>
          <a:ext cx="1197428" cy="335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86742</xdr:colOff>
      <xdr:row>7</xdr:row>
      <xdr:rowOff>47625</xdr:rowOff>
    </xdr:from>
    <xdr:to>
      <xdr:col>2</xdr:col>
      <xdr:colOff>0</xdr:colOff>
      <xdr:row>8</xdr:row>
      <xdr:rowOff>333375</xdr:rowOff>
    </xdr:to>
    <xdr:cxnSp macro="">
      <xdr:nvCxnSpPr>
        <xdr:cNvPr id="275" name="Connecteur droit 274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CxnSpPr/>
      </xdr:nvCxnSpPr>
      <xdr:spPr>
        <a:xfrm flipH="1">
          <a:off x="12488465625" y="2444750"/>
          <a:ext cx="2786633" cy="6350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284" name="ZoneTexte 283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SpPr txBox="1"/>
      </xdr:nvSpPr>
      <xdr:spPr>
        <a:xfrm flipH="1">
          <a:off x="12490105852" y="2763384"/>
          <a:ext cx="1197428" cy="335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285" name="ZoneTexte 284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 txBox="1"/>
      </xdr:nvSpPr>
      <xdr:spPr>
        <a:xfrm flipH="1">
          <a:off x="12490105852" y="2763384"/>
          <a:ext cx="1197428" cy="335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287" name="ZoneTexte 286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SpPr txBox="1"/>
      </xdr:nvSpPr>
      <xdr:spPr>
        <a:xfrm flipH="1">
          <a:off x="12490105852" y="2763384"/>
          <a:ext cx="1197428" cy="335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23</xdr:row>
      <xdr:rowOff>35719</xdr:rowOff>
    </xdr:from>
    <xdr:to>
      <xdr:col>1</xdr:col>
      <xdr:colOff>1238250</xdr:colOff>
      <xdr:row>23</xdr:row>
      <xdr:rowOff>297657</xdr:rowOff>
    </xdr:to>
    <xdr:sp macro="" textlink="">
      <xdr:nvSpPr>
        <xdr:cNvPr id="288" name="ZoneTexte 287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/>
      </xdr:nvSpPr>
      <xdr:spPr>
        <a:xfrm flipH="1">
          <a:off x="12490100750" y="795734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22</xdr:row>
      <xdr:rowOff>35719</xdr:rowOff>
    </xdr:from>
    <xdr:to>
      <xdr:col>2</xdr:col>
      <xdr:colOff>0</xdr:colOff>
      <xdr:row>23</xdr:row>
      <xdr:rowOff>321468</xdr:rowOff>
    </xdr:to>
    <xdr:cxnSp macro="">
      <xdr:nvCxnSpPr>
        <xdr:cNvPr id="289" name="Connecteur droit 288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CxnSpPr/>
      </xdr:nvCxnSpPr>
      <xdr:spPr>
        <a:xfrm flipH="1">
          <a:off x="12488465625" y="7608094"/>
          <a:ext cx="2849563" cy="63499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23</xdr:row>
      <xdr:rowOff>35719</xdr:rowOff>
    </xdr:from>
    <xdr:to>
      <xdr:col>1</xdr:col>
      <xdr:colOff>1238250</xdr:colOff>
      <xdr:row>23</xdr:row>
      <xdr:rowOff>297657</xdr:rowOff>
    </xdr:to>
    <xdr:sp macro="" textlink="">
      <xdr:nvSpPr>
        <xdr:cNvPr id="290" name="ZoneTexte 289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SpPr txBox="1"/>
      </xdr:nvSpPr>
      <xdr:spPr>
        <a:xfrm flipH="1">
          <a:off x="12490100750" y="795734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39</xdr:row>
      <xdr:rowOff>285750</xdr:rowOff>
    </xdr:from>
    <xdr:to>
      <xdr:col>1</xdr:col>
      <xdr:colOff>1119187</xdr:colOff>
      <xdr:row>40</xdr:row>
      <xdr:rowOff>285750</xdr:rowOff>
    </xdr:to>
    <xdr:sp macro="" textlink="">
      <xdr:nvSpPr>
        <xdr:cNvPr id="291" name="ZoneTexte 290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SpPr txBox="1"/>
      </xdr:nvSpPr>
      <xdr:spPr>
        <a:xfrm flipH="1">
          <a:off x="12490219813" y="13731875"/>
          <a:ext cx="1071562" cy="301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39</xdr:row>
      <xdr:rowOff>23812</xdr:rowOff>
    </xdr:from>
    <xdr:to>
      <xdr:col>2</xdr:col>
      <xdr:colOff>5556</xdr:colOff>
      <xdr:row>41</xdr:row>
      <xdr:rowOff>3175</xdr:rowOff>
    </xdr:to>
    <xdr:cxnSp macro="">
      <xdr:nvCxnSpPr>
        <xdr:cNvPr id="292" name="Connecteur droit 291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CxnSpPr/>
      </xdr:nvCxnSpPr>
      <xdr:spPr>
        <a:xfrm flipH="1">
          <a:off x="12488460069" y="13469937"/>
          <a:ext cx="2855119" cy="582613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39</xdr:row>
      <xdr:rowOff>285750</xdr:rowOff>
    </xdr:from>
    <xdr:to>
      <xdr:col>1</xdr:col>
      <xdr:colOff>1119187</xdr:colOff>
      <xdr:row>40</xdr:row>
      <xdr:rowOff>285750</xdr:rowOff>
    </xdr:to>
    <xdr:sp macro="" textlink="">
      <xdr:nvSpPr>
        <xdr:cNvPr id="293" name="ZoneTexte 292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SpPr txBox="1"/>
      </xdr:nvSpPr>
      <xdr:spPr>
        <a:xfrm flipH="1">
          <a:off x="12490219813" y="13731875"/>
          <a:ext cx="1071562" cy="301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52</xdr:row>
      <xdr:rowOff>17009</xdr:rowOff>
    </xdr:from>
    <xdr:to>
      <xdr:col>1</xdr:col>
      <xdr:colOff>1233148</xdr:colOff>
      <xdr:row>53</xdr:row>
      <xdr:rowOff>3402</xdr:rowOff>
    </xdr:to>
    <xdr:sp macro="" textlink="">
      <xdr:nvSpPr>
        <xdr:cNvPr id="294" name="ZoneTexte 293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SpPr txBox="1"/>
      </xdr:nvSpPr>
      <xdr:spPr>
        <a:xfrm flipH="1">
          <a:off x="12490105852" y="17844634"/>
          <a:ext cx="1197428" cy="335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86742</xdr:colOff>
      <xdr:row>51</xdr:row>
      <xdr:rowOff>47625</xdr:rowOff>
    </xdr:from>
    <xdr:to>
      <xdr:col>2</xdr:col>
      <xdr:colOff>3174</xdr:colOff>
      <xdr:row>52</xdr:row>
      <xdr:rowOff>333375</xdr:rowOff>
    </xdr:to>
    <xdr:cxnSp macro="">
      <xdr:nvCxnSpPr>
        <xdr:cNvPr id="295" name="Connecteur droit 294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CxnSpPr/>
      </xdr:nvCxnSpPr>
      <xdr:spPr>
        <a:xfrm flipH="1">
          <a:off x="12488462451" y="17526000"/>
          <a:ext cx="2789807" cy="6350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52</xdr:row>
      <xdr:rowOff>17009</xdr:rowOff>
    </xdr:from>
    <xdr:to>
      <xdr:col>1</xdr:col>
      <xdr:colOff>1233148</xdr:colOff>
      <xdr:row>53</xdr:row>
      <xdr:rowOff>3402</xdr:rowOff>
    </xdr:to>
    <xdr:sp macro="" textlink="">
      <xdr:nvSpPr>
        <xdr:cNvPr id="296" name="ZoneTexte 295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SpPr txBox="1"/>
      </xdr:nvSpPr>
      <xdr:spPr>
        <a:xfrm flipH="1">
          <a:off x="12490105852" y="17844634"/>
          <a:ext cx="1197428" cy="335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52</xdr:row>
      <xdr:rowOff>17009</xdr:rowOff>
    </xdr:from>
    <xdr:to>
      <xdr:col>1</xdr:col>
      <xdr:colOff>1233148</xdr:colOff>
      <xdr:row>53</xdr:row>
      <xdr:rowOff>3402</xdr:rowOff>
    </xdr:to>
    <xdr:sp macro="" textlink="">
      <xdr:nvSpPr>
        <xdr:cNvPr id="297" name="ZoneTexte 296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SpPr txBox="1"/>
      </xdr:nvSpPr>
      <xdr:spPr>
        <a:xfrm flipH="1">
          <a:off x="12490105852" y="17844634"/>
          <a:ext cx="1197428" cy="335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52</xdr:row>
      <xdr:rowOff>17009</xdr:rowOff>
    </xdr:from>
    <xdr:to>
      <xdr:col>1</xdr:col>
      <xdr:colOff>1233148</xdr:colOff>
      <xdr:row>53</xdr:row>
      <xdr:rowOff>3402</xdr:rowOff>
    </xdr:to>
    <xdr:sp macro="" textlink="">
      <xdr:nvSpPr>
        <xdr:cNvPr id="298" name="ZoneTexte 297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SpPr txBox="1"/>
      </xdr:nvSpPr>
      <xdr:spPr>
        <a:xfrm flipH="1">
          <a:off x="12490105852" y="17844634"/>
          <a:ext cx="1197428" cy="335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76</xdr:row>
      <xdr:rowOff>35719</xdr:rowOff>
    </xdr:from>
    <xdr:to>
      <xdr:col>1</xdr:col>
      <xdr:colOff>1238250</xdr:colOff>
      <xdr:row>76</xdr:row>
      <xdr:rowOff>297657</xdr:rowOff>
    </xdr:to>
    <xdr:sp macro="" textlink="">
      <xdr:nvSpPr>
        <xdr:cNvPr id="299" name="ZoneTexte 298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SpPr txBox="1"/>
      </xdr:nvSpPr>
      <xdr:spPr>
        <a:xfrm flipH="1">
          <a:off x="12490100750" y="2611834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75</xdr:row>
      <xdr:rowOff>35719</xdr:rowOff>
    </xdr:from>
    <xdr:to>
      <xdr:col>2</xdr:col>
      <xdr:colOff>0</xdr:colOff>
      <xdr:row>76</xdr:row>
      <xdr:rowOff>321468</xdr:rowOff>
    </xdr:to>
    <xdr:cxnSp macro="">
      <xdr:nvCxnSpPr>
        <xdr:cNvPr id="300" name="Connecteur droit 299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CxnSpPr/>
      </xdr:nvCxnSpPr>
      <xdr:spPr>
        <a:xfrm flipH="1">
          <a:off x="12488465625" y="25769094"/>
          <a:ext cx="2849563" cy="63499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76</xdr:row>
      <xdr:rowOff>35719</xdr:rowOff>
    </xdr:from>
    <xdr:to>
      <xdr:col>1</xdr:col>
      <xdr:colOff>1238250</xdr:colOff>
      <xdr:row>76</xdr:row>
      <xdr:rowOff>297657</xdr:rowOff>
    </xdr:to>
    <xdr:sp macro="" textlink="">
      <xdr:nvSpPr>
        <xdr:cNvPr id="301" name="ZoneTexte 300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SpPr txBox="1"/>
      </xdr:nvSpPr>
      <xdr:spPr>
        <a:xfrm flipH="1">
          <a:off x="12490100750" y="2611834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65</xdr:row>
      <xdr:rowOff>285750</xdr:rowOff>
    </xdr:from>
    <xdr:to>
      <xdr:col>1</xdr:col>
      <xdr:colOff>1119187</xdr:colOff>
      <xdr:row>66</xdr:row>
      <xdr:rowOff>285750</xdr:rowOff>
    </xdr:to>
    <xdr:sp macro="" textlink="">
      <xdr:nvSpPr>
        <xdr:cNvPr id="302" name="ZoneTexte 301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SpPr txBox="1"/>
      </xdr:nvSpPr>
      <xdr:spPr>
        <a:xfrm flipH="1">
          <a:off x="12490219813" y="2259012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65</xdr:row>
      <xdr:rowOff>23812</xdr:rowOff>
    </xdr:from>
    <xdr:to>
      <xdr:col>2</xdr:col>
      <xdr:colOff>5556</xdr:colOff>
      <xdr:row>66</xdr:row>
      <xdr:rowOff>333375</xdr:rowOff>
    </xdr:to>
    <xdr:cxnSp macro="">
      <xdr:nvCxnSpPr>
        <xdr:cNvPr id="303" name="Connecteur droit 302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CxnSpPr/>
      </xdr:nvCxnSpPr>
      <xdr:spPr>
        <a:xfrm flipH="1">
          <a:off x="12488460069" y="22328187"/>
          <a:ext cx="2855119" cy="658813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65</xdr:row>
      <xdr:rowOff>285750</xdr:rowOff>
    </xdr:from>
    <xdr:to>
      <xdr:col>1</xdr:col>
      <xdr:colOff>1119187</xdr:colOff>
      <xdr:row>66</xdr:row>
      <xdr:rowOff>285750</xdr:rowOff>
    </xdr:to>
    <xdr:sp macro="" textlink="">
      <xdr:nvSpPr>
        <xdr:cNvPr id="304" name="ZoneTexte 303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SpPr txBox="1"/>
      </xdr:nvSpPr>
      <xdr:spPr>
        <a:xfrm flipH="1">
          <a:off x="12490219813" y="2259012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105</xdr:row>
      <xdr:rowOff>297657</xdr:rowOff>
    </xdr:from>
    <xdr:to>
      <xdr:col>1</xdr:col>
      <xdr:colOff>1119187</xdr:colOff>
      <xdr:row>106</xdr:row>
      <xdr:rowOff>273844</xdr:rowOff>
    </xdr:to>
    <xdr:sp macro="" textlink="">
      <xdr:nvSpPr>
        <xdr:cNvPr id="305" name="ZoneTexte 304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SpPr txBox="1"/>
      </xdr:nvSpPr>
      <xdr:spPr>
        <a:xfrm flipH="1">
          <a:off x="12490219813" y="36349782"/>
          <a:ext cx="1083469" cy="3254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105</xdr:row>
      <xdr:rowOff>21431</xdr:rowOff>
    </xdr:from>
    <xdr:to>
      <xdr:col>1</xdr:col>
      <xdr:colOff>2871788</xdr:colOff>
      <xdr:row>106</xdr:row>
      <xdr:rowOff>330994</xdr:rowOff>
    </xdr:to>
    <xdr:cxnSp macro="">
      <xdr:nvCxnSpPr>
        <xdr:cNvPr id="306" name="Connecteur droit 305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CxnSpPr/>
      </xdr:nvCxnSpPr>
      <xdr:spPr>
        <a:xfrm flipH="1">
          <a:off x="12488467212" y="36073556"/>
          <a:ext cx="2845594" cy="658813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105</xdr:row>
      <xdr:rowOff>297657</xdr:rowOff>
    </xdr:from>
    <xdr:to>
      <xdr:col>1</xdr:col>
      <xdr:colOff>1119187</xdr:colOff>
      <xdr:row>106</xdr:row>
      <xdr:rowOff>273844</xdr:rowOff>
    </xdr:to>
    <xdr:sp macro="" textlink="">
      <xdr:nvSpPr>
        <xdr:cNvPr id="307" name="ZoneTexte 306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SpPr txBox="1"/>
      </xdr:nvSpPr>
      <xdr:spPr>
        <a:xfrm flipH="1">
          <a:off x="12490219813" y="36349782"/>
          <a:ext cx="1083469" cy="3254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130</xdr:row>
      <xdr:rowOff>17009</xdr:rowOff>
    </xdr:from>
    <xdr:to>
      <xdr:col>1</xdr:col>
      <xdr:colOff>1233148</xdr:colOff>
      <xdr:row>131</xdr:row>
      <xdr:rowOff>3402</xdr:rowOff>
    </xdr:to>
    <xdr:sp macro="" textlink="">
      <xdr:nvSpPr>
        <xdr:cNvPr id="49" name="ZoneTexte 48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SpPr txBox="1"/>
      </xdr:nvSpPr>
      <xdr:spPr>
        <a:xfrm flipH="1">
          <a:off x="12490105852" y="44546384"/>
          <a:ext cx="1197428" cy="1927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86742</xdr:colOff>
      <xdr:row>129</xdr:row>
      <xdr:rowOff>47625</xdr:rowOff>
    </xdr:from>
    <xdr:to>
      <xdr:col>2</xdr:col>
      <xdr:colOff>3174</xdr:colOff>
      <xdr:row>130</xdr:row>
      <xdr:rowOff>200025</xdr:rowOff>
    </xdr:to>
    <xdr:cxnSp macro="">
      <xdr:nvCxnSpPr>
        <xdr:cNvPr id="50" name="Connecteur droit 49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CxnSpPr/>
      </xdr:nvCxnSpPr>
      <xdr:spPr>
        <a:xfrm flipH="1">
          <a:off x="12488462451" y="44370625"/>
          <a:ext cx="2789807" cy="3587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130</xdr:row>
      <xdr:rowOff>17009</xdr:rowOff>
    </xdr:from>
    <xdr:to>
      <xdr:col>1</xdr:col>
      <xdr:colOff>1233148</xdr:colOff>
      <xdr:row>131</xdr:row>
      <xdr:rowOff>3402</xdr:rowOff>
    </xdr:to>
    <xdr:sp macro="" textlink="">
      <xdr:nvSpPr>
        <xdr:cNvPr id="51" name="ZoneTexte 50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SpPr txBox="1"/>
      </xdr:nvSpPr>
      <xdr:spPr>
        <a:xfrm flipH="1">
          <a:off x="12490105852" y="44546384"/>
          <a:ext cx="1197428" cy="1927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130</xdr:row>
      <xdr:rowOff>17009</xdr:rowOff>
    </xdr:from>
    <xdr:to>
      <xdr:col>1</xdr:col>
      <xdr:colOff>1233148</xdr:colOff>
      <xdr:row>131</xdr:row>
      <xdr:rowOff>3402</xdr:rowOff>
    </xdr:to>
    <xdr:sp macro="" textlink="">
      <xdr:nvSpPr>
        <xdr:cNvPr id="52" name="ZoneTexte 51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SpPr txBox="1"/>
      </xdr:nvSpPr>
      <xdr:spPr>
        <a:xfrm flipH="1">
          <a:off x="12490105852" y="44546384"/>
          <a:ext cx="1197428" cy="1927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130</xdr:row>
      <xdr:rowOff>17009</xdr:rowOff>
    </xdr:from>
    <xdr:to>
      <xdr:col>1</xdr:col>
      <xdr:colOff>1233148</xdr:colOff>
      <xdr:row>131</xdr:row>
      <xdr:rowOff>3402</xdr:rowOff>
    </xdr:to>
    <xdr:sp macro="" textlink="">
      <xdr:nvSpPr>
        <xdr:cNvPr id="53" name="ZoneTexte 52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SpPr txBox="1"/>
      </xdr:nvSpPr>
      <xdr:spPr>
        <a:xfrm flipH="1">
          <a:off x="12490105852" y="44546384"/>
          <a:ext cx="1197428" cy="1927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136</xdr:row>
      <xdr:rowOff>35719</xdr:rowOff>
    </xdr:from>
    <xdr:to>
      <xdr:col>1</xdr:col>
      <xdr:colOff>1238250</xdr:colOff>
      <xdr:row>136</xdr:row>
      <xdr:rowOff>202407</xdr:rowOff>
    </xdr:to>
    <xdr:sp macro="" textlink="">
      <xdr:nvSpPr>
        <xdr:cNvPr id="54" name="ZoneTexte 53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SpPr txBox="1"/>
      </xdr:nvSpPr>
      <xdr:spPr>
        <a:xfrm flipH="1">
          <a:off x="12490100750" y="46231969"/>
          <a:ext cx="1238250" cy="166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135</xdr:row>
      <xdr:rowOff>35719</xdr:rowOff>
    </xdr:from>
    <xdr:to>
      <xdr:col>2</xdr:col>
      <xdr:colOff>0</xdr:colOff>
      <xdr:row>136</xdr:row>
      <xdr:rowOff>197643</xdr:rowOff>
    </xdr:to>
    <xdr:cxnSp macro="">
      <xdr:nvCxnSpPr>
        <xdr:cNvPr id="55" name="Connecteur droit 54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CxnSpPr/>
      </xdr:nvCxnSpPr>
      <xdr:spPr>
        <a:xfrm flipH="1">
          <a:off x="12488465625" y="46025594"/>
          <a:ext cx="2849563" cy="36829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136</xdr:row>
      <xdr:rowOff>35719</xdr:rowOff>
    </xdr:from>
    <xdr:to>
      <xdr:col>1</xdr:col>
      <xdr:colOff>1238250</xdr:colOff>
      <xdr:row>136</xdr:row>
      <xdr:rowOff>202407</xdr:rowOff>
    </xdr:to>
    <xdr:sp macro="" textlink="">
      <xdr:nvSpPr>
        <xdr:cNvPr id="56" name="ZoneTexte 55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SpPr txBox="1"/>
      </xdr:nvSpPr>
      <xdr:spPr>
        <a:xfrm flipH="1">
          <a:off x="12490100750" y="46231969"/>
          <a:ext cx="1238250" cy="166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142</xdr:row>
      <xdr:rowOff>200025</xdr:rowOff>
    </xdr:from>
    <xdr:to>
      <xdr:col>1</xdr:col>
      <xdr:colOff>1119187</xdr:colOff>
      <xdr:row>143</xdr:row>
      <xdr:rowOff>200025</xdr:rowOff>
    </xdr:to>
    <xdr:sp macro="" textlink="">
      <xdr:nvSpPr>
        <xdr:cNvPr id="57" name="ZoneTexte 56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SpPr txBox="1"/>
      </xdr:nvSpPr>
      <xdr:spPr>
        <a:xfrm flipH="1">
          <a:off x="12490219813" y="48237775"/>
          <a:ext cx="1071562" cy="206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142</xdr:row>
      <xdr:rowOff>23812</xdr:rowOff>
    </xdr:from>
    <xdr:to>
      <xdr:col>2</xdr:col>
      <xdr:colOff>5556</xdr:colOff>
      <xdr:row>143</xdr:row>
      <xdr:rowOff>200025</xdr:rowOff>
    </xdr:to>
    <xdr:cxnSp macro="">
      <xdr:nvCxnSpPr>
        <xdr:cNvPr id="58" name="Connecteur droit 57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CxnSpPr/>
      </xdr:nvCxnSpPr>
      <xdr:spPr>
        <a:xfrm flipH="1">
          <a:off x="12488460069" y="48061562"/>
          <a:ext cx="2855119" cy="382588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142</xdr:row>
      <xdr:rowOff>200025</xdr:rowOff>
    </xdr:from>
    <xdr:to>
      <xdr:col>1</xdr:col>
      <xdr:colOff>1119187</xdr:colOff>
      <xdr:row>143</xdr:row>
      <xdr:rowOff>200025</xdr:rowOff>
    </xdr:to>
    <xdr:sp macro="" textlink="">
      <xdr:nvSpPr>
        <xdr:cNvPr id="59" name="ZoneTexte 58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SpPr txBox="1"/>
      </xdr:nvSpPr>
      <xdr:spPr>
        <a:xfrm flipH="1">
          <a:off x="12490219813" y="48237775"/>
          <a:ext cx="1071562" cy="206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150</xdr:row>
      <xdr:rowOff>17009</xdr:rowOff>
    </xdr:from>
    <xdr:to>
      <xdr:col>1</xdr:col>
      <xdr:colOff>1233148</xdr:colOff>
      <xdr:row>151</xdr:row>
      <xdr:rowOff>3402</xdr:rowOff>
    </xdr:to>
    <xdr:sp macro="" textlink="">
      <xdr:nvSpPr>
        <xdr:cNvPr id="60" name="ZoneTexte 59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SpPr txBox="1"/>
      </xdr:nvSpPr>
      <xdr:spPr>
        <a:xfrm flipH="1">
          <a:off x="12490105852" y="50182009"/>
          <a:ext cx="1197428" cy="1927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86742</xdr:colOff>
      <xdr:row>149</xdr:row>
      <xdr:rowOff>47625</xdr:rowOff>
    </xdr:from>
    <xdr:to>
      <xdr:col>2</xdr:col>
      <xdr:colOff>3174</xdr:colOff>
      <xdr:row>150</xdr:row>
      <xdr:rowOff>200025</xdr:rowOff>
    </xdr:to>
    <xdr:cxnSp macro="">
      <xdr:nvCxnSpPr>
        <xdr:cNvPr id="61" name="Connecteur droit 60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CxnSpPr/>
      </xdr:nvCxnSpPr>
      <xdr:spPr>
        <a:xfrm flipH="1">
          <a:off x="12488462451" y="50006250"/>
          <a:ext cx="2789807" cy="3587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150</xdr:row>
      <xdr:rowOff>17009</xdr:rowOff>
    </xdr:from>
    <xdr:to>
      <xdr:col>1</xdr:col>
      <xdr:colOff>1233148</xdr:colOff>
      <xdr:row>151</xdr:row>
      <xdr:rowOff>3402</xdr:rowOff>
    </xdr:to>
    <xdr:sp macro="" textlink="">
      <xdr:nvSpPr>
        <xdr:cNvPr id="62" name="ZoneTexte 61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SpPr txBox="1"/>
      </xdr:nvSpPr>
      <xdr:spPr>
        <a:xfrm flipH="1">
          <a:off x="12490105852" y="50182009"/>
          <a:ext cx="1197428" cy="1927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150</xdr:row>
      <xdr:rowOff>17009</xdr:rowOff>
    </xdr:from>
    <xdr:to>
      <xdr:col>1</xdr:col>
      <xdr:colOff>1233148</xdr:colOff>
      <xdr:row>151</xdr:row>
      <xdr:rowOff>3402</xdr:rowOff>
    </xdr:to>
    <xdr:sp macro="" textlink="">
      <xdr:nvSpPr>
        <xdr:cNvPr id="63" name="ZoneTexte 62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SpPr txBox="1"/>
      </xdr:nvSpPr>
      <xdr:spPr>
        <a:xfrm flipH="1">
          <a:off x="12490105852" y="50182009"/>
          <a:ext cx="1197428" cy="1927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150</xdr:row>
      <xdr:rowOff>17009</xdr:rowOff>
    </xdr:from>
    <xdr:to>
      <xdr:col>1</xdr:col>
      <xdr:colOff>1233148</xdr:colOff>
      <xdr:row>151</xdr:row>
      <xdr:rowOff>3402</xdr:rowOff>
    </xdr:to>
    <xdr:sp macro="" textlink="">
      <xdr:nvSpPr>
        <xdr:cNvPr id="64" name="ZoneTexte 63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SpPr txBox="1"/>
      </xdr:nvSpPr>
      <xdr:spPr>
        <a:xfrm flipH="1">
          <a:off x="12490105852" y="50182009"/>
          <a:ext cx="1197428" cy="1927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156</xdr:row>
      <xdr:rowOff>35719</xdr:rowOff>
    </xdr:from>
    <xdr:to>
      <xdr:col>1</xdr:col>
      <xdr:colOff>1238250</xdr:colOff>
      <xdr:row>156</xdr:row>
      <xdr:rowOff>202407</xdr:rowOff>
    </xdr:to>
    <xdr:sp macro="" textlink="">
      <xdr:nvSpPr>
        <xdr:cNvPr id="65" name="ZoneTexte 64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SpPr txBox="1"/>
      </xdr:nvSpPr>
      <xdr:spPr>
        <a:xfrm flipH="1">
          <a:off x="12490100750" y="51867594"/>
          <a:ext cx="1238250" cy="166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155</xdr:row>
      <xdr:rowOff>35719</xdr:rowOff>
    </xdr:from>
    <xdr:to>
      <xdr:col>2</xdr:col>
      <xdr:colOff>0</xdr:colOff>
      <xdr:row>156</xdr:row>
      <xdr:rowOff>197643</xdr:rowOff>
    </xdr:to>
    <xdr:cxnSp macro="">
      <xdr:nvCxnSpPr>
        <xdr:cNvPr id="66" name="Connecteur droit 65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CxnSpPr/>
      </xdr:nvCxnSpPr>
      <xdr:spPr>
        <a:xfrm flipH="1">
          <a:off x="12488465625" y="51661219"/>
          <a:ext cx="2849563" cy="36829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156</xdr:row>
      <xdr:rowOff>35719</xdr:rowOff>
    </xdr:from>
    <xdr:to>
      <xdr:col>1</xdr:col>
      <xdr:colOff>1238250</xdr:colOff>
      <xdr:row>156</xdr:row>
      <xdr:rowOff>202407</xdr:rowOff>
    </xdr:to>
    <xdr:sp macro="" textlink="">
      <xdr:nvSpPr>
        <xdr:cNvPr id="67" name="ZoneTexte 66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SpPr txBox="1"/>
      </xdr:nvSpPr>
      <xdr:spPr>
        <a:xfrm flipH="1">
          <a:off x="12490100750" y="51867594"/>
          <a:ext cx="1238250" cy="166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161</xdr:row>
      <xdr:rowOff>200025</xdr:rowOff>
    </xdr:from>
    <xdr:to>
      <xdr:col>1</xdr:col>
      <xdr:colOff>1119187</xdr:colOff>
      <xdr:row>162</xdr:row>
      <xdr:rowOff>200025</xdr:rowOff>
    </xdr:to>
    <xdr:sp macro="" textlink="">
      <xdr:nvSpPr>
        <xdr:cNvPr id="68" name="ZoneTexte 67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 txBox="1"/>
      </xdr:nvSpPr>
      <xdr:spPr>
        <a:xfrm flipH="1">
          <a:off x="12490219813" y="53524150"/>
          <a:ext cx="1071562" cy="206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161</xdr:row>
      <xdr:rowOff>23812</xdr:rowOff>
    </xdr:from>
    <xdr:to>
      <xdr:col>2</xdr:col>
      <xdr:colOff>5556</xdr:colOff>
      <xdr:row>162</xdr:row>
      <xdr:rowOff>200025</xdr:rowOff>
    </xdr:to>
    <xdr:cxnSp macro="">
      <xdr:nvCxnSpPr>
        <xdr:cNvPr id="69" name="Connecteur droit 68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CxnSpPr/>
      </xdr:nvCxnSpPr>
      <xdr:spPr>
        <a:xfrm flipH="1">
          <a:off x="12488460069" y="53347937"/>
          <a:ext cx="2855119" cy="382588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161</xdr:row>
      <xdr:rowOff>200025</xdr:rowOff>
    </xdr:from>
    <xdr:to>
      <xdr:col>1</xdr:col>
      <xdr:colOff>1119187</xdr:colOff>
      <xdr:row>162</xdr:row>
      <xdr:rowOff>200025</xdr:rowOff>
    </xdr:to>
    <xdr:sp macro="" textlink="">
      <xdr:nvSpPr>
        <xdr:cNvPr id="70" name="ZoneTexte 69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SpPr txBox="1"/>
      </xdr:nvSpPr>
      <xdr:spPr>
        <a:xfrm flipH="1">
          <a:off x="12490219813" y="53524150"/>
          <a:ext cx="1071562" cy="206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6"/>
  <sheetViews>
    <sheetView rightToLeft="1" tabSelected="1" topLeftCell="A10" zoomScale="60" zoomScaleNormal="60" workbookViewId="0">
      <selection activeCell="B42" sqref="B42"/>
    </sheetView>
  </sheetViews>
  <sheetFormatPr baseColWidth="10" defaultColWidth="11.42578125" defaultRowHeight="15" x14ac:dyDescent="0.25"/>
  <cols>
    <col min="1" max="1" width="5.5703125" style="1" customWidth="1"/>
    <col min="2" max="2" width="43.140625" style="1" customWidth="1"/>
    <col min="3" max="12" width="15.5703125" style="53" customWidth="1"/>
    <col min="13" max="13" width="19.7109375" style="1" customWidth="1"/>
    <col min="14" max="14" width="11.42578125" style="1"/>
    <col min="15" max="15" width="16.5703125" style="1" bestFit="1" customWidth="1"/>
    <col min="16" max="16" width="11.42578125" style="1"/>
    <col min="17" max="17" width="18.28515625" style="1" customWidth="1"/>
    <col min="18" max="18" width="11.42578125" style="1"/>
    <col min="19" max="19" width="16.140625" style="1" customWidth="1"/>
    <col min="20" max="20" width="17.7109375" style="1" customWidth="1"/>
    <col min="21" max="21" width="14.28515625" style="1" bestFit="1" customWidth="1"/>
    <col min="22" max="22" width="17.42578125" style="1" customWidth="1"/>
    <col min="23" max="16384" width="11.42578125" style="1"/>
  </cols>
  <sheetData>
    <row r="1" spans="1:21" ht="29.25" x14ac:dyDescent="0.25">
      <c r="A1" s="82" t="s">
        <v>0</v>
      </c>
      <c r="B1" s="82"/>
      <c r="C1" s="83" t="s">
        <v>1</v>
      </c>
      <c r="D1" s="83"/>
      <c r="E1" s="83"/>
      <c r="F1" s="83"/>
      <c r="G1" s="83"/>
      <c r="H1" s="83"/>
      <c r="I1" s="83"/>
      <c r="J1" s="83"/>
      <c r="K1" s="83"/>
      <c r="L1" s="83"/>
    </row>
    <row r="2" spans="1:21" ht="29.25" x14ac:dyDescent="0.25">
      <c r="A2" s="2" t="s">
        <v>2</v>
      </c>
      <c r="B2" s="80" t="s">
        <v>3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21" ht="26.25" thickBot="1" x14ac:dyDescent="0.3">
      <c r="A3" s="3" t="s">
        <v>4</v>
      </c>
      <c r="B3" s="66" t="s">
        <v>5</v>
      </c>
      <c r="C3" s="66"/>
      <c r="D3" s="66"/>
      <c r="E3" s="66"/>
      <c r="F3" s="66"/>
      <c r="G3" s="66"/>
      <c r="H3" s="4"/>
      <c r="I3" s="4"/>
      <c r="J3" s="4"/>
      <c r="K3" s="4"/>
      <c r="L3" s="4"/>
    </row>
    <row r="4" spans="1:21" ht="27" thickTop="1" thickBot="1" x14ac:dyDescent="0.6">
      <c r="A4" s="5"/>
      <c r="B4" s="6" t="s">
        <v>6</v>
      </c>
      <c r="C4" s="7" t="s">
        <v>70</v>
      </c>
      <c r="D4" s="7" t="s">
        <v>78</v>
      </c>
      <c r="E4" s="7" t="s">
        <v>82</v>
      </c>
      <c r="F4" s="56" t="s">
        <v>86</v>
      </c>
      <c r="G4" s="56" t="s">
        <v>96</v>
      </c>
      <c r="H4" s="56" t="s">
        <v>97</v>
      </c>
      <c r="I4" s="56" t="s">
        <v>103</v>
      </c>
      <c r="J4" s="56" t="s">
        <v>104</v>
      </c>
      <c r="K4" s="56" t="s">
        <v>106</v>
      </c>
      <c r="L4" s="1"/>
    </row>
    <row r="5" spans="1:21" ht="27" thickTop="1" thickBot="1" x14ac:dyDescent="0.3">
      <c r="A5" s="9"/>
      <c r="B5" s="10" t="s">
        <v>9</v>
      </c>
      <c r="C5" s="11">
        <v>9</v>
      </c>
      <c r="D5" s="11">
        <v>9</v>
      </c>
      <c r="E5" s="11">
        <v>9</v>
      </c>
      <c r="F5" s="29">
        <v>9</v>
      </c>
      <c r="G5" s="29">
        <v>10</v>
      </c>
      <c r="H5" s="29">
        <v>10</v>
      </c>
      <c r="I5" s="29">
        <v>10</v>
      </c>
      <c r="J5" s="29">
        <v>10</v>
      </c>
      <c r="K5" s="29">
        <v>10</v>
      </c>
      <c r="L5" s="1"/>
    </row>
    <row r="6" spans="1:21" ht="26.25" thickTop="1" x14ac:dyDescent="0.25">
      <c r="A6" s="9"/>
      <c r="B6" s="12"/>
      <c r="C6" s="4"/>
      <c r="D6" s="4"/>
      <c r="E6" s="4"/>
      <c r="F6" s="4"/>
      <c r="G6" s="4"/>
      <c r="H6" s="4"/>
      <c r="I6" s="4"/>
      <c r="J6" s="4"/>
      <c r="K6" s="4"/>
      <c r="L6" s="4"/>
    </row>
    <row r="7" spans="1:21" ht="23.25" thickBot="1" x14ac:dyDescent="0.3">
      <c r="A7" s="13" t="s">
        <v>10</v>
      </c>
      <c r="B7" s="84" t="s">
        <v>11</v>
      </c>
      <c r="C7" s="84"/>
      <c r="D7" s="84"/>
      <c r="E7" s="84"/>
      <c r="F7" s="84"/>
      <c r="G7" s="84"/>
      <c r="H7" s="84"/>
      <c r="I7" s="84"/>
      <c r="J7" s="84"/>
      <c r="K7" s="84"/>
      <c r="L7" s="84"/>
    </row>
    <row r="8" spans="1:21" ht="27" thickTop="1" thickBot="1" x14ac:dyDescent="0.3">
      <c r="A8" s="5"/>
      <c r="B8" s="77" t="s">
        <v>89</v>
      </c>
      <c r="C8" s="72" t="s">
        <v>70</v>
      </c>
      <c r="D8" s="65"/>
      <c r="E8" s="72" t="s">
        <v>78</v>
      </c>
      <c r="F8" s="79"/>
      <c r="G8" s="64" t="s">
        <v>82</v>
      </c>
      <c r="H8" s="65"/>
      <c r="I8" s="64" t="s">
        <v>86</v>
      </c>
      <c r="J8" s="65"/>
      <c r="K8" s="64" t="s">
        <v>96</v>
      </c>
      <c r="L8" s="65"/>
      <c r="M8" s="64" t="s">
        <v>97</v>
      </c>
      <c r="N8" s="65"/>
      <c r="O8" s="64" t="s">
        <v>103</v>
      </c>
      <c r="P8" s="65"/>
      <c r="Q8" s="64" t="s">
        <v>104</v>
      </c>
      <c r="R8" s="65"/>
      <c r="S8" s="64" t="s">
        <v>106</v>
      </c>
      <c r="T8" s="65"/>
    </row>
    <row r="9" spans="1:21" ht="27" thickTop="1" thickBot="1" x14ac:dyDescent="0.3">
      <c r="A9" s="5"/>
      <c r="B9" s="78"/>
      <c r="C9" s="14" t="s">
        <v>12</v>
      </c>
      <c r="D9" s="14" t="s">
        <v>13</v>
      </c>
      <c r="E9" s="14" t="s">
        <v>12</v>
      </c>
      <c r="F9" s="14" t="s">
        <v>13</v>
      </c>
      <c r="G9" s="14" t="s">
        <v>12</v>
      </c>
      <c r="H9" s="14" t="s">
        <v>13</v>
      </c>
      <c r="I9" s="14" t="s">
        <v>12</v>
      </c>
      <c r="J9" s="14" t="s">
        <v>13</v>
      </c>
      <c r="K9" s="14" t="s">
        <v>12</v>
      </c>
      <c r="L9" s="14" t="s">
        <v>13</v>
      </c>
      <c r="M9" s="14" t="s">
        <v>12</v>
      </c>
      <c r="N9" s="14" t="s">
        <v>13</v>
      </c>
      <c r="O9" s="14" t="s">
        <v>12</v>
      </c>
      <c r="P9" s="14" t="s">
        <v>13</v>
      </c>
      <c r="Q9" s="14" t="s">
        <v>12</v>
      </c>
      <c r="R9" s="14" t="s">
        <v>13</v>
      </c>
      <c r="S9" s="14" t="s">
        <v>12</v>
      </c>
      <c r="T9" s="14" t="s">
        <v>13</v>
      </c>
    </row>
    <row r="10" spans="1:21" ht="27" thickTop="1" thickBot="1" x14ac:dyDescent="0.3">
      <c r="A10" s="9"/>
      <c r="B10" s="15" t="s">
        <v>79</v>
      </c>
      <c r="C10" s="16"/>
      <c r="D10" s="16"/>
      <c r="E10" s="16">
        <v>83</v>
      </c>
      <c r="F10" s="16">
        <v>32</v>
      </c>
      <c r="G10" s="16">
        <v>155</v>
      </c>
      <c r="H10" s="16">
        <v>77</v>
      </c>
      <c r="I10" s="16">
        <v>244</v>
      </c>
      <c r="J10" s="16">
        <v>133</v>
      </c>
      <c r="K10" s="16">
        <v>230</v>
      </c>
      <c r="L10" s="16">
        <v>125</v>
      </c>
      <c r="M10" s="16">
        <v>201</v>
      </c>
      <c r="N10" s="16">
        <v>121</v>
      </c>
      <c r="O10" s="16">
        <v>186</v>
      </c>
      <c r="P10" s="16">
        <v>112</v>
      </c>
      <c r="Q10" s="16">
        <v>194</v>
      </c>
      <c r="R10" s="16">
        <v>117</v>
      </c>
      <c r="S10" s="16">
        <v>240</v>
      </c>
      <c r="T10" s="16">
        <v>148</v>
      </c>
      <c r="U10" s="62"/>
    </row>
    <row r="11" spans="1:21" ht="27" thickTop="1" thickBot="1" x14ac:dyDescent="0.3">
      <c r="A11" s="9"/>
      <c r="B11" s="15" t="s">
        <v>14</v>
      </c>
      <c r="C11" s="16">
        <v>293</v>
      </c>
      <c r="D11" s="16">
        <v>108</v>
      </c>
      <c r="E11" s="16">
        <v>308</v>
      </c>
      <c r="F11" s="16">
        <v>135</v>
      </c>
      <c r="G11" s="16">
        <v>311</v>
      </c>
      <c r="H11" s="16">
        <v>141</v>
      </c>
      <c r="I11" s="16">
        <v>301</v>
      </c>
      <c r="J11" s="16">
        <v>122</v>
      </c>
      <c r="K11" s="16">
        <v>286</v>
      </c>
      <c r="L11" s="16">
        <v>133</v>
      </c>
      <c r="M11" s="16">
        <v>287</v>
      </c>
      <c r="N11" s="16">
        <v>136</v>
      </c>
      <c r="O11" s="16">
        <v>222</v>
      </c>
      <c r="P11" s="16">
        <v>108</v>
      </c>
      <c r="Q11" s="16">
        <v>297</v>
      </c>
      <c r="R11" s="16">
        <v>152</v>
      </c>
      <c r="S11" s="16">
        <v>414</v>
      </c>
      <c r="T11" s="16">
        <v>206</v>
      </c>
      <c r="U11" s="62"/>
    </row>
    <row r="12" spans="1:21" ht="27" thickTop="1" thickBot="1" x14ac:dyDescent="0.3">
      <c r="A12" s="9"/>
      <c r="B12" s="15" t="s">
        <v>15</v>
      </c>
      <c r="C12" s="16">
        <v>1426</v>
      </c>
      <c r="D12" s="16">
        <v>1020</v>
      </c>
      <c r="E12" s="16">
        <v>1435</v>
      </c>
      <c r="F12" s="16">
        <v>1018</v>
      </c>
      <c r="G12" s="16">
        <v>1308</v>
      </c>
      <c r="H12" s="16">
        <v>942</v>
      </c>
      <c r="I12" s="16">
        <v>1324</v>
      </c>
      <c r="J12" s="16">
        <v>969</v>
      </c>
      <c r="K12" s="16">
        <v>1309</v>
      </c>
      <c r="L12" s="16">
        <v>982</v>
      </c>
      <c r="M12" s="16">
        <v>1217</v>
      </c>
      <c r="N12" s="16">
        <v>918</v>
      </c>
      <c r="O12" s="16">
        <v>1227</v>
      </c>
      <c r="P12" s="16">
        <v>942</v>
      </c>
      <c r="Q12" s="16">
        <v>1075</v>
      </c>
      <c r="R12" s="16">
        <v>835</v>
      </c>
      <c r="S12" s="16">
        <v>1256</v>
      </c>
      <c r="T12" s="16">
        <v>945</v>
      </c>
      <c r="U12" s="62"/>
    </row>
    <row r="13" spans="1:21" ht="27" thickTop="1" thickBot="1" x14ac:dyDescent="0.3">
      <c r="A13" s="9"/>
      <c r="B13" s="15" t="s">
        <v>16</v>
      </c>
      <c r="C13" s="16">
        <v>375</v>
      </c>
      <c r="D13" s="16">
        <v>174</v>
      </c>
      <c r="E13" s="16">
        <v>308</v>
      </c>
      <c r="F13" s="16">
        <v>143</v>
      </c>
      <c r="G13" s="16">
        <v>228</v>
      </c>
      <c r="H13" s="16">
        <v>110</v>
      </c>
      <c r="I13" s="16">
        <v>660</v>
      </c>
      <c r="J13" s="16">
        <v>493</v>
      </c>
      <c r="K13" s="16">
        <v>1044</v>
      </c>
      <c r="L13" s="16">
        <v>842</v>
      </c>
      <c r="M13" s="16">
        <v>1405</v>
      </c>
      <c r="N13" s="16">
        <v>1138</v>
      </c>
      <c r="O13" s="16">
        <v>1270</v>
      </c>
      <c r="P13" s="16">
        <v>1060</v>
      </c>
      <c r="Q13" s="16">
        <v>1070</v>
      </c>
      <c r="R13" s="16">
        <v>886</v>
      </c>
      <c r="S13" s="16">
        <v>1103</v>
      </c>
      <c r="T13" s="16">
        <v>924</v>
      </c>
      <c r="U13" s="62"/>
    </row>
    <row r="14" spans="1:21" ht="27" thickTop="1" thickBot="1" x14ac:dyDescent="0.3">
      <c r="A14" s="9"/>
      <c r="B14" s="15" t="s">
        <v>17</v>
      </c>
      <c r="C14" s="16">
        <v>2257</v>
      </c>
      <c r="D14" s="16">
        <v>1695</v>
      </c>
      <c r="E14" s="16">
        <v>2138</v>
      </c>
      <c r="F14" s="16">
        <v>1603</v>
      </c>
      <c r="G14" s="16">
        <v>1845</v>
      </c>
      <c r="H14" s="16">
        <v>1390</v>
      </c>
      <c r="I14" s="16">
        <v>1535</v>
      </c>
      <c r="J14" s="16">
        <v>1151</v>
      </c>
      <c r="K14" s="16">
        <v>1322</v>
      </c>
      <c r="L14" s="16">
        <v>1022</v>
      </c>
      <c r="M14" s="16">
        <v>1201</v>
      </c>
      <c r="N14" s="16">
        <v>951</v>
      </c>
      <c r="O14" s="16">
        <v>1408</v>
      </c>
      <c r="P14" s="16">
        <v>1083</v>
      </c>
      <c r="Q14" s="16">
        <v>1423</v>
      </c>
      <c r="R14" s="16">
        <v>1106</v>
      </c>
      <c r="S14" s="16">
        <v>1541</v>
      </c>
      <c r="T14" s="16">
        <v>1213</v>
      </c>
      <c r="U14" s="62"/>
    </row>
    <row r="15" spans="1:21" ht="27" thickTop="1" thickBot="1" x14ac:dyDescent="0.3">
      <c r="A15" s="9"/>
      <c r="B15" s="15" t="s">
        <v>18</v>
      </c>
      <c r="C15" s="16">
        <v>921</v>
      </c>
      <c r="D15" s="16">
        <v>391</v>
      </c>
      <c r="E15" s="16">
        <v>922</v>
      </c>
      <c r="F15" s="16">
        <v>417</v>
      </c>
      <c r="G15" s="16">
        <v>831</v>
      </c>
      <c r="H15" s="16">
        <v>357</v>
      </c>
      <c r="I15" s="16">
        <v>855</v>
      </c>
      <c r="J15" s="16">
        <v>346</v>
      </c>
      <c r="K15" s="16">
        <v>835</v>
      </c>
      <c r="L15" s="16">
        <v>311</v>
      </c>
      <c r="M15" s="16">
        <v>894</v>
      </c>
      <c r="N15" s="16">
        <v>378</v>
      </c>
      <c r="O15" s="16">
        <v>911</v>
      </c>
      <c r="P15" s="16">
        <v>403</v>
      </c>
      <c r="Q15" s="16">
        <v>923</v>
      </c>
      <c r="R15" s="16">
        <v>439</v>
      </c>
      <c r="S15" s="16">
        <v>1022</v>
      </c>
      <c r="T15" s="16">
        <v>517</v>
      </c>
      <c r="U15" s="62"/>
    </row>
    <row r="16" spans="1:21" ht="27" thickTop="1" thickBot="1" x14ac:dyDescent="0.3">
      <c r="A16" s="9"/>
      <c r="B16" s="15" t="s">
        <v>19</v>
      </c>
      <c r="C16" s="16">
        <v>679</v>
      </c>
      <c r="D16" s="16">
        <v>315</v>
      </c>
      <c r="E16" s="16">
        <v>425</v>
      </c>
      <c r="F16" s="16">
        <v>162</v>
      </c>
      <c r="G16" s="16">
        <v>443</v>
      </c>
      <c r="H16" s="16">
        <v>147</v>
      </c>
      <c r="I16" s="16">
        <v>410</v>
      </c>
      <c r="J16" s="16">
        <v>150</v>
      </c>
      <c r="K16" s="16">
        <v>469</v>
      </c>
      <c r="L16" s="16">
        <v>157</v>
      </c>
      <c r="M16" s="16">
        <v>535</v>
      </c>
      <c r="N16" s="16">
        <v>165</v>
      </c>
      <c r="O16" s="16">
        <v>604</v>
      </c>
      <c r="P16" s="16">
        <v>185</v>
      </c>
      <c r="Q16" s="16">
        <v>527</v>
      </c>
      <c r="R16" s="16">
        <v>177</v>
      </c>
      <c r="S16" s="16">
        <v>432</v>
      </c>
      <c r="T16" s="16">
        <v>143</v>
      </c>
      <c r="U16" s="62"/>
    </row>
    <row r="17" spans="1:21" ht="27" thickTop="1" thickBot="1" x14ac:dyDescent="0.3">
      <c r="A17" s="9"/>
      <c r="B17" s="15" t="s">
        <v>20</v>
      </c>
      <c r="C17" s="16">
        <v>943</v>
      </c>
      <c r="D17" s="16">
        <v>410</v>
      </c>
      <c r="E17" s="16">
        <v>822</v>
      </c>
      <c r="F17" s="16">
        <v>379</v>
      </c>
      <c r="G17" s="16">
        <v>795</v>
      </c>
      <c r="H17" s="16">
        <v>359</v>
      </c>
      <c r="I17" s="16">
        <v>705</v>
      </c>
      <c r="J17" s="16">
        <v>348</v>
      </c>
      <c r="K17" s="16">
        <v>617</v>
      </c>
      <c r="L17" s="16">
        <v>348</v>
      </c>
      <c r="M17" s="16">
        <v>493</v>
      </c>
      <c r="N17" s="16">
        <v>261</v>
      </c>
      <c r="O17" s="16">
        <v>423</v>
      </c>
      <c r="P17" s="16">
        <v>219</v>
      </c>
      <c r="Q17" s="16">
        <v>436</v>
      </c>
      <c r="R17" s="16">
        <v>188</v>
      </c>
      <c r="S17" s="16">
        <v>544</v>
      </c>
      <c r="T17" s="16">
        <v>250</v>
      </c>
      <c r="U17" s="62"/>
    </row>
    <row r="18" spans="1:21" ht="27" thickTop="1" thickBot="1" x14ac:dyDescent="0.3">
      <c r="A18" s="9"/>
      <c r="B18" s="15" t="s">
        <v>21</v>
      </c>
      <c r="C18" s="16">
        <v>633</v>
      </c>
      <c r="D18" s="16">
        <v>470</v>
      </c>
      <c r="E18" s="16">
        <v>579</v>
      </c>
      <c r="F18" s="16">
        <v>436</v>
      </c>
      <c r="G18" s="16">
        <v>530</v>
      </c>
      <c r="H18" s="16">
        <v>404</v>
      </c>
      <c r="I18" s="16">
        <v>425</v>
      </c>
      <c r="J18" s="16">
        <v>339</v>
      </c>
      <c r="K18" s="16">
        <v>308</v>
      </c>
      <c r="L18" s="16">
        <v>249</v>
      </c>
      <c r="M18" s="16">
        <v>263</v>
      </c>
      <c r="N18" s="16">
        <v>205</v>
      </c>
      <c r="O18" s="16">
        <v>240</v>
      </c>
      <c r="P18" s="16">
        <v>188</v>
      </c>
      <c r="Q18" s="16">
        <v>257</v>
      </c>
      <c r="R18" s="16">
        <v>197</v>
      </c>
      <c r="S18" s="16">
        <v>300</v>
      </c>
      <c r="T18" s="16">
        <v>237</v>
      </c>
      <c r="U18" s="62"/>
    </row>
    <row r="19" spans="1:21" ht="27" thickTop="1" thickBot="1" x14ac:dyDescent="0.3">
      <c r="A19" s="9"/>
      <c r="B19" s="15" t="s">
        <v>22</v>
      </c>
      <c r="C19" s="16">
        <v>2801</v>
      </c>
      <c r="D19" s="16">
        <v>1762</v>
      </c>
      <c r="E19" s="16">
        <v>2639</v>
      </c>
      <c r="F19" s="16">
        <v>1745</v>
      </c>
      <c r="G19" s="16">
        <v>2406</v>
      </c>
      <c r="H19" s="16">
        <v>1574</v>
      </c>
      <c r="I19" s="16">
        <v>2117</v>
      </c>
      <c r="J19" s="16">
        <v>1399</v>
      </c>
      <c r="K19" s="16">
        <v>1732</v>
      </c>
      <c r="L19" s="16">
        <v>1166</v>
      </c>
      <c r="M19" s="16">
        <v>1757</v>
      </c>
      <c r="N19" s="16">
        <v>1190</v>
      </c>
      <c r="O19" s="16">
        <v>1703</v>
      </c>
      <c r="P19" s="16">
        <v>1195</v>
      </c>
      <c r="Q19" s="16">
        <v>1557</v>
      </c>
      <c r="R19" s="16">
        <v>1099</v>
      </c>
      <c r="S19" s="16">
        <v>1592</v>
      </c>
      <c r="T19" s="16">
        <v>1122</v>
      </c>
      <c r="U19" s="62"/>
    </row>
    <row r="20" spans="1:21" ht="27" thickTop="1" thickBot="1" x14ac:dyDescent="0.3">
      <c r="A20" s="9"/>
      <c r="B20" s="17" t="s">
        <v>23</v>
      </c>
      <c r="C20" s="11">
        <f t="shared" ref="C20:L20" si="0">SUM(C10:C19)</f>
        <v>10328</v>
      </c>
      <c r="D20" s="11">
        <f t="shared" si="0"/>
        <v>6345</v>
      </c>
      <c r="E20" s="11">
        <f t="shared" si="0"/>
        <v>9659</v>
      </c>
      <c r="F20" s="11">
        <f t="shared" si="0"/>
        <v>6070</v>
      </c>
      <c r="G20" s="11">
        <f t="shared" si="0"/>
        <v>8852</v>
      </c>
      <c r="H20" s="11">
        <f t="shared" si="0"/>
        <v>5501</v>
      </c>
      <c r="I20" s="11">
        <f t="shared" si="0"/>
        <v>8576</v>
      </c>
      <c r="J20" s="11">
        <f t="shared" si="0"/>
        <v>5450</v>
      </c>
      <c r="K20" s="11">
        <f t="shared" si="0"/>
        <v>8152</v>
      </c>
      <c r="L20" s="11">
        <f t="shared" si="0"/>
        <v>5335</v>
      </c>
      <c r="M20" s="11">
        <f>SUM(M10:M19)</f>
        <v>8253</v>
      </c>
      <c r="N20" s="11">
        <f>SUM(N10:N19)</f>
        <v>5463</v>
      </c>
      <c r="O20" s="11">
        <f>SUM(O10:O19)</f>
        <v>8194</v>
      </c>
      <c r="P20" s="11">
        <f t="shared" ref="P20:R20" si="1">SUM(P10:P19)</f>
        <v>5495</v>
      </c>
      <c r="Q20" s="11">
        <f t="shared" si="1"/>
        <v>7759</v>
      </c>
      <c r="R20" s="11">
        <f t="shared" si="1"/>
        <v>5196</v>
      </c>
      <c r="S20" s="11">
        <f>SUM(S10:S19)</f>
        <v>8444</v>
      </c>
      <c r="T20" s="11">
        <f>SUM(T10:T19)</f>
        <v>5705</v>
      </c>
    </row>
    <row r="21" spans="1:21" ht="26.25" thickTop="1" x14ac:dyDescent="0.25">
      <c r="A21" s="9"/>
      <c r="B21" s="12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21" ht="23.25" thickBot="1" x14ac:dyDescent="0.3">
      <c r="A22" s="18" t="s">
        <v>24</v>
      </c>
      <c r="B22" s="66" t="s">
        <v>25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</row>
    <row r="23" spans="1:21" ht="27" thickTop="1" thickBot="1" x14ac:dyDescent="0.3">
      <c r="A23" s="9"/>
      <c r="B23" s="67" t="s">
        <v>89</v>
      </c>
      <c r="C23" s="72" t="s">
        <v>70</v>
      </c>
      <c r="D23" s="65"/>
      <c r="E23" s="72" t="s">
        <v>78</v>
      </c>
      <c r="F23" s="79"/>
      <c r="G23" s="64" t="s">
        <v>82</v>
      </c>
      <c r="H23" s="65"/>
      <c r="I23" s="64" t="s">
        <v>86</v>
      </c>
      <c r="J23" s="65"/>
      <c r="K23" s="64" t="s">
        <v>96</v>
      </c>
      <c r="L23" s="65"/>
      <c r="M23" s="64" t="s">
        <v>97</v>
      </c>
      <c r="N23" s="65"/>
      <c r="O23" s="64" t="s">
        <v>103</v>
      </c>
      <c r="P23" s="65"/>
      <c r="Q23" s="64" t="s">
        <v>104</v>
      </c>
      <c r="R23" s="65"/>
      <c r="S23" s="64" t="s">
        <v>106</v>
      </c>
      <c r="T23" s="65"/>
    </row>
    <row r="24" spans="1:21" ht="27" thickTop="1" thickBot="1" x14ac:dyDescent="0.3">
      <c r="A24" s="9"/>
      <c r="B24" s="68"/>
      <c r="C24" s="14" t="s">
        <v>12</v>
      </c>
      <c r="D24" s="14" t="s">
        <v>13</v>
      </c>
      <c r="E24" s="14" t="s">
        <v>12</v>
      </c>
      <c r="F24" s="14" t="s">
        <v>13</v>
      </c>
      <c r="G24" s="14" t="s">
        <v>12</v>
      </c>
      <c r="H24" s="14" t="s">
        <v>13</v>
      </c>
      <c r="I24" s="14" t="s">
        <v>12</v>
      </c>
      <c r="J24" s="14" t="s">
        <v>13</v>
      </c>
      <c r="K24" s="14" t="s">
        <v>12</v>
      </c>
      <c r="L24" s="14" t="s">
        <v>13</v>
      </c>
      <c r="M24" s="14" t="s">
        <v>12</v>
      </c>
      <c r="N24" s="14" t="s">
        <v>13</v>
      </c>
      <c r="O24" s="14" t="s">
        <v>12</v>
      </c>
      <c r="P24" s="14" t="s">
        <v>13</v>
      </c>
      <c r="Q24" s="14" t="s">
        <v>12</v>
      </c>
      <c r="R24" s="14" t="s">
        <v>13</v>
      </c>
      <c r="S24" s="14" t="s">
        <v>12</v>
      </c>
      <c r="T24" s="14" t="s">
        <v>13</v>
      </c>
    </row>
    <row r="25" spans="1:21" ht="27" thickTop="1" thickBot="1" x14ac:dyDescent="0.3">
      <c r="A25" s="9"/>
      <c r="B25" s="20" t="s">
        <v>26</v>
      </c>
      <c r="C25" s="16">
        <v>2257</v>
      </c>
      <c r="D25" s="16">
        <v>1695</v>
      </c>
      <c r="E25" s="16">
        <v>2122</v>
      </c>
      <c r="F25" s="16">
        <v>1592</v>
      </c>
      <c r="G25" s="16">
        <v>1723</v>
      </c>
      <c r="H25" s="16">
        <v>1301</v>
      </c>
      <c r="I25" s="16">
        <v>1343</v>
      </c>
      <c r="J25" s="16">
        <v>1009</v>
      </c>
      <c r="K25" s="16">
        <v>1068</v>
      </c>
      <c r="L25" s="16">
        <v>818</v>
      </c>
      <c r="M25" s="16">
        <v>866</v>
      </c>
      <c r="N25" s="16">
        <v>674</v>
      </c>
      <c r="O25" s="16">
        <v>958</v>
      </c>
      <c r="P25" s="16">
        <v>700</v>
      </c>
      <c r="Q25" s="16">
        <v>920</v>
      </c>
      <c r="R25" s="16">
        <v>687</v>
      </c>
      <c r="S25" s="16">
        <v>1011</v>
      </c>
      <c r="T25" s="16">
        <v>773</v>
      </c>
      <c r="U25" s="62"/>
    </row>
    <row r="26" spans="1:21" ht="27" thickTop="1" thickBot="1" x14ac:dyDescent="0.3">
      <c r="A26" s="9"/>
      <c r="B26" s="20" t="s">
        <v>27</v>
      </c>
      <c r="C26" s="16">
        <v>829</v>
      </c>
      <c r="D26" s="16">
        <v>613</v>
      </c>
      <c r="E26" s="16">
        <v>889</v>
      </c>
      <c r="F26" s="16">
        <v>654</v>
      </c>
      <c r="G26" s="16">
        <v>877</v>
      </c>
      <c r="H26" s="16">
        <v>650</v>
      </c>
      <c r="I26" s="16">
        <v>940</v>
      </c>
      <c r="J26" s="16">
        <v>706</v>
      </c>
      <c r="K26" s="16">
        <v>983</v>
      </c>
      <c r="L26" s="16">
        <v>744</v>
      </c>
      <c r="M26" s="16">
        <v>949</v>
      </c>
      <c r="N26" s="16">
        <v>741</v>
      </c>
      <c r="O26" s="16">
        <v>1029</v>
      </c>
      <c r="P26" s="16">
        <v>788</v>
      </c>
      <c r="Q26" s="16">
        <v>886</v>
      </c>
      <c r="R26" s="16">
        <v>699</v>
      </c>
      <c r="S26" s="16">
        <v>1024</v>
      </c>
      <c r="T26" s="16">
        <v>788</v>
      </c>
      <c r="U26" s="62"/>
    </row>
    <row r="27" spans="1:21" ht="27" thickTop="1" thickBot="1" x14ac:dyDescent="0.3">
      <c r="A27" s="9"/>
      <c r="B27" s="20" t="s">
        <v>87</v>
      </c>
      <c r="C27" s="16"/>
      <c r="D27" s="16"/>
      <c r="E27" s="16"/>
      <c r="F27" s="16"/>
      <c r="G27" s="16"/>
      <c r="H27" s="16"/>
      <c r="I27" s="16">
        <v>511</v>
      </c>
      <c r="J27" s="16">
        <v>414</v>
      </c>
      <c r="K27" s="16">
        <v>995</v>
      </c>
      <c r="L27" s="16">
        <v>814</v>
      </c>
      <c r="M27" s="16">
        <v>1405</v>
      </c>
      <c r="N27" s="16">
        <v>1138</v>
      </c>
      <c r="O27" s="16">
        <v>1270</v>
      </c>
      <c r="P27" s="16">
        <v>1060</v>
      </c>
      <c r="Q27" s="16">
        <v>1070</v>
      </c>
      <c r="R27" s="16">
        <v>886</v>
      </c>
      <c r="S27" s="16">
        <v>1103</v>
      </c>
      <c r="T27" s="16">
        <v>924</v>
      </c>
      <c r="U27" s="62"/>
    </row>
    <row r="28" spans="1:21" ht="27" thickTop="1" thickBot="1" x14ac:dyDescent="0.3">
      <c r="A28" s="9"/>
      <c r="B28" s="20" t="s">
        <v>28</v>
      </c>
      <c r="C28" s="16">
        <v>679</v>
      </c>
      <c r="D28" s="16">
        <v>315</v>
      </c>
      <c r="E28" s="16">
        <v>425</v>
      </c>
      <c r="F28" s="16">
        <v>162</v>
      </c>
      <c r="G28" s="16">
        <v>443</v>
      </c>
      <c r="H28" s="16">
        <v>147</v>
      </c>
      <c r="I28" s="16">
        <v>410</v>
      </c>
      <c r="J28" s="16">
        <v>150</v>
      </c>
      <c r="K28" s="16">
        <v>469</v>
      </c>
      <c r="L28" s="16">
        <v>157</v>
      </c>
      <c r="M28" s="16">
        <v>535</v>
      </c>
      <c r="N28" s="16">
        <v>165</v>
      </c>
      <c r="O28" s="16">
        <v>604</v>
      </c>
      <c r="P28" s="16">
        <v>185</v>
      </c>
      <c r="Q28" s="16">
        <v>527</v>
      </c>
      <c r="R28" s="16">
        <v>177</v>
      </c>
      <c r="S28" s="16">
        <v>432</v>
      </c>
      <c r="T28" s="16">
        <v>143</v>
      </c>
      <c r="U28" s="62"/>
    </row>
    <row r="29" spans="1:21" ht="27" thickTop="1" thickBot="1" x14ac:dyDescent="0.3">
      <c r="A29" s="9"/>
      <c r="B29" s="20" t="s">
        <v>29</v>
      </c>
      <c r="C29" s="16">
        <v>341</v>
      </c>
      <c r="D29" s="16">
        <v>154</v>
      </c>
      <c r="E29" s="16">
        <v>256</v>
      </c>
      <c r="F29" s="16">
        <v>114</v>
      </c>
      <c r="G29" s="16">
        <v>226</v>
      </c>
      <c r="H29" s="16">
        <v>104</v>
      </c>
      <c r="I29" s="16">
        <v>149</v>
      </c>
      <c r="J29" s="16">
        <v>73</v>
      </c>
      <c r="K29" s="16">
        <v>89</v>
      </c>
      <c r="L29" s="16">
        <v>48</v>
      </c>
      <c r="M29" s="16">
        <v>89</v>
      </c>
      <c r="N29" s="16">
        <v>42</v>
      </c>
      <c r="O29" s="16">
        <v>102</v>
      </c>
      <c r="P29" s="16">
        <v>53</v>
      </c>
      <c r="Q29" s="16">
        <v>89</v>
      </c>
      <c r="R29" s="16">
        <v>47</v>
      </c>
      <c r="S29" s="16">
        <v>115</v>
      </c>
      <c r="T29" s="16">
        <v>65</v>
      </c>
      <c r="U29" s="62"/>
    </row>
    <row r="30" spans="1:21" ht="27" thickTop="1" thickBot="1" x14ac:dyDescent="0.3">
      <c r="A30" s="9"/>
      <c r="B30" s="20" t="s">
        <v>30</v>
      </c>
      <c r="C30" s="16">
        <v>436</v>
      </c>
      <c r="D30" s="16">
        <v>324</v>
      </c>
      <c r="E30" s="16">
        <v>436</v>
      </c>
      <c r="F30" s="16">
        <v>316</v>
      </c>
      <c r="G30" s="16">
        <v>451</v>
      </c>
      <c r="H30" s="16">
        <v>333</v>
      </c>
      <c r="I30" s="16">
        <v>522</v>
      </c>
      <c r="J30" s="16">
        <v>381</v>
      </c>
      <c r="K30" s="16">
        <v>525</v>
      </c>
      <c r="L30" s="16">
        <v>400</v>
      </c>
      <c r="M30" s="16">
        <v>565</v>
      </c>
      <c r="N30" s="16">
        <v>445</v>
      </c>
      <c r="O30" s="16">
        <v>629</v>
      </c>
      <c r="P30" s="16">
        <v>522</v>
      </c>
      <c r="Q30" s="16">
        <v>638</v>
      </c>
      <c r="R30" s="16">
        <v>524</v>
      </c>
      <c r="S30" s="16">
        <v>681</v>
      </c>
      <c r="T30" s="16">
        <v>560</v>
      </c>
      <c r="U30" s="62"/>
    </row>
    <row r="31" spans="1:21" ht="27" thickTop="1" thickBot="1" x14ac:dyDescent="0.3">
      <c r="A31" s="9"/>
      <c r="B31" s="20" t="s">
        <v>31</v>
      </c>
      <c r="C31" s="16">
        <v>1424</v>
      </c>
      <c r="D31" s="16">
        <v>823</v>
      </c>
      <c r="E31" s="16">
        <v>1190</v>
      </c>
      <c r="F31" s="16">
        <v>732</v>
      </c>
      <c r="G31" s="16">
        <v>976</v>
      </c>
      <c r="H31" s="16">
        <v>585</v>
      </c>
      <c r="I31" s="16">
        <v>785</v>
      </c>
      <c r="J31" s="16">
        <v>465</v>
      </c>
      <c r="K31" s="16">
        <v>600</v>
      </c>
      <c r="L31" s="16">
        <v>390</v>
      </c>
      <c r="M31" s="16">
        <v>550</v>
      </c>
      <c r="N31" s="16">
        <v>327</v>
      </c>
      <c r="O31" s="16">
        <v>576</v>
      </c>
      <c r="P31" s="16">
        <v>354</v>
      </c>
      <c r="Q31" s="16">
        <v>666</v>
      </c>
      <c r="R31" s="16">
        <v>368</v>
      </c>
      <c r="S31" s="16">
        <v>937</v>
      </c>
      <c r="T31" s="16">
        <v>536</v>
      </c>
      <c r="U31" s="62"/>
    </row>
    <row r="32" spans="1:21" ht="27" thickTop="1" thickBot="1" x14ac:dyDescent="0.3">
      <c r="A32" s="9"/>
      <c r="B32" s="20" t="s">
        <v>32</v>
      </c>
      <c r="C32" s="16">
        <v>637</v>
      </c>
      <c r="D32" s="16">
        <v>558</v>
      </c>
      <c r="E32" s="16">
        <v>644</v>
      </c>
      <c r="F32" s="16">
        <v>575</v>
      </c>
      <c r="G32" s="16">
        <v>647</v>
      </c>
      <c r="H32" s="16">
        <v>576</v>
      </c>
      <c r="I32" s="16">
        <v>645</v>
      </c>
      <c r="J32" s="16">
        <v>569</v>
      </c>
      <c r="K32" s="16">
        <v>507</v>
      </c>
      <c r="L32" s="16">
        <v>452</v>
      </c>
      <c r="M32" s="16">
        <v>521</v>
      </c>
      <c r="N32" s="16">
        <v>467</v>
      </c>
      <c r="O32" s="16">
        <v>520</v>
      </c>
      <c r="P32" s="16">
        <v>474</v>
      </c>
      <c r="Q32" s="16">
        <v>539</v>
      </c>
      <c r="R32" s="16">
        <v>494</v>
      </c>
      <c r="S32" s="16">
        <v>575</v>
      </c>
      <c r="T32" s="16">
        <v>536</v>
      </c>
      <c r="U32" s="62"/>
    </row>
    <row r="33" spans="1:21" ht="27" thickTop="1" thickBot="1" x14ac:dyDescent="0.3">
      <c r="A33" s="9"/>
      <c r="B33" s="20" t="s">
        <v>33</v>
      </c>
      <c r="C33" s="16">
        <v>977</v>
      </c>
      <c r="D33" s="16">
        <v>679</v>
      </c>
      <c r="E33" s="16">
        <v>940</v>
      </c>
      <c r="F33" s="16">
        <v>661</v>
      </c>
      <c r="G33" s="16">
        <v>792</v>
      </c>
      <c r="H33" s="16">
        <v>533</v>
      </c>
      <c r="I33" s="16">
        <v>574</v>
      </c>
      <c r="J33" s="16">
        <v>414</v>
      </c>
      <c r="K33" s="16">
        <v>441</v>
      </c>
      <c r="L33" s="16">
        <v>317</v>
      </c>
      <c r="M33" s="16">
        <v>395</v>
      </c>
      <c r="N33" s="16">
        <v>294</v>
      </c>
      <c r="O33" s="16">
        <v>379</v>
      </c>
      <c r="P33" s="16">
        <v>294</v>
      </c>
      <c r="Q33" s="16">
        <v>279</v>
      </c>
      <c r="R33" s="16">
        <v>216</v>
      </c>
      <c r="S33" s="16">
        <v>211</v>
      </c>
      <c r="T33" s="16">
        <v>166</v>
      </c>
      <c r="U33" s="62"/>
    </row>
    <row r="34" spans="1:21" ht="27" thickTop="1" thickBot="1" x14ac:dyDescent="0.3">
      <c r="A34" s="9"/>
      <c r="B34" s="20" t="s">
        <v>34</v>
      </c>
      <c r="C34" s="16">
        <v>633</v>
      </c>
      <c r="D34" s="16">
        <v>470</v>
      </c>
      <c r="E34" s="16">
        <v>579</v>
      </c>
      <c r="F34" s="16">
        <v>436</v>
      </c>
      <c r="G34" s="16">
        <v>530</v>
      </c>
      <c r="H34" s="16">
        <v>404</v>
      </c>
      <c r="I34" s="16">
        <v>425</v>
      </c>
      <c r="J34" s="16">
        <v>339</v>
      </c>
      <c r="K34" s="16">
        <v>308</v>
      </c>
      <c r="L34" s="16">
        <v>249</v>
      </c>
      <c r="M34" s="16">
        <v>263</v>
      </c>
      <c r="N34" s="16">
        <v>205</v>
      </c>
      <c r="O34" s="16">
        <v>240</v>
      </c>
      <c r="P34" s="16">
        <v>188</v>
      </c>
      <c r="Q34" s="16">
        <v>257</v>
      </c>
      <c r="R34" s="16">
        <v>197</v>
      </c>
      <c r="S34" s="16">
        <v>300</v>
      </c>
      <c r="T34" s="16">
        <v>237</v>
      </c>
      <c r="U34" s="62"/>
    </row>
    <row r="35" spans="1:21" ht="27" thickTop="1" thickBot="1" x14ac:dyDescent="0.3">
      <c r="A35" s="9"/>
      <c r="B35" s="20" t="s">
        <v>35</v>
      </c>
      <c r="C35" s="16">
        <v>167</v>
      </c>
      <c r="D35" s="16">
        <v>42</v>
      </c>
      <c r="E35" s="16">
        <v>176</v>
      </c>
      <c r="F35" s="16">
        <v>55</v>
      </c>
      <c r="G35" s="16">
        <v>195</v>
      </c>
      <c r="H35" s="16">
        <v>66</v>
      </c>
      <c r="I35" s="16">
        <v>243</v>
      </c>
      <c r="J35" s="16">
        <v>81</v>
      </c>
      <c r="K35" s="16">
        <v>271</v>
      </c>
      <c r="L35" s="16">
        <v>87</v>
      </c>
      <c r="M35" s="16">
        <v>303</v>
      </c>
      <c r="N35" s="16">
        <v>101</v>
      </c>
      <c r="O35" s="16">
        <v>283</v>
      </c>
      <c r="P35" s="16">
        <v>100</v>
      </c>
      <c r="Q35" s="16">
        <v>278</v>
      </c>
      <c r="R35" s="16">
        <v>112</v>
      </c>
      <c r="S35" s="16">
        <v>245</v>
      </c>
      <c r="T35" s="16">
        <v>106</v>
      </c>
      <c r="U35" s="62"/>
    </row>
    <row r="36" spans="1:21" ht="27" thickTop="1" thickBot="1" x14ac:dyDescent="0.3">
      <c r="A36" s="9"/>
      <c r="B36" s="20" t="s">
        <v>36</v>
      </c>
      <c r="C36" s="16">
        <v>1948</v>
      </c>
      <c r="D36" s="16">
        <v>672</v>
      </c>
      <c r="E36" s="16">
        <v>2002</v>
      </c>
      <c r="F36" s="16">
        <v>773</v>
      </c>
      <c r="G36" s="16">
        <v>1992</v>
      </c>
      <c r="H36" s="16">
        <v>802</v>
      </c>
      <c r="I36" s="16">
        <v>2029</v>
      </c>
      <c r="J36" s="16">
        <v>849</v>
      </c>
      <c r="K36" s="16">
        <v>1896</v>
      </c>
      <c r="L36" s="16">
        <v>859</v>
      </c>
      <c r="M36" s="16">
        <v>1812</v>
      </c>
      <c r="N36" s="16">
        <v>864</v>
      </c>
      <c r="O36" s="16">
        <v>1604</v>
      </c>
      <c r="P36" s="16">
        <v>777</v>
      </c>
      <c r="Q36" s="16">
        <v>1610</v>
      </c>
      <c r="R36" s="16">
        <v>789</v>
      </c>
      <c r="S36" s="16">
        <v>1810</v>
      </c>
      <c r="T36" s="16">
        <v>871</v>
      </c>
    </row>
    <row r="37" spans="1:21" ht="27" thickTop="1" thickBot="1" x14ac:dyDescent="0.3">
      <c r="A37" s="9"/>
      <c r="B37" s="10" t="s">
        <v>23</v>
      </c>
      <c r="C37" s="11">
        <f t="shared" ref="C37:T37" si="2">SUM(C25:C36)</f>
        <v>10328</v>
      </c>
      <c r="D37" s="11">
        <f t="shared" si="2"/>
        <v>6345</v>
      </c>
      <c r="E37" s="11">
        <f t="shared" si="2"/>
        <v>9659</v>
      </c>
      <c r="F37" s="11">
        <f t="shared" si="2"/>
        <v>6070</v>
      </c>
      <c r="G37" s="11">
        <f t="shared" si="2"/>
        <v>8852</v>
      </c>
      <c r="H37" s="11">
        <f t="shared" si="2"/>
        <v>5501</v>
      </c>
      <c r="I37" s="11">
        <f t="shared" si="2"/>
        <v>8576</v>
      </c>
      <c r="J37" s="11">
        <f t="shared" si="2"/>
        <v>5450</v>
      </c>
      <c r="K37" s="11">
        <f t="shared" si="2"/>
        <v>8152</v>
      </c>
      <c r="L37" s="11">
        <f t="shared" si="2"/>
        <v>5335</v>
      </c>
      <c r="M37" s="11">
        <f t="shared" si="2"/>
        <v>8253</v>
      </c>
      <c r="N37" s="11">
        <f t="shared" si="2"/>
        <v>5463</v>
      </c>
      <c r="O37" s="11">
        <f t="shared" si="2"/>
        <v>8194</v>
      </c>
      <c r="P37" s="11">
        <f t="shared" si="2"/>
        <v>5495</v>
      </c>
      <c r="Q37" s="11">
        <f t="shared" si="2"/>
        <v>7759</v>
      </c>
      <c r="R37" s="11">
        <f t="shared" si="2"/>
        <v>5196</v>
      </c>
      <c r="S37" s="11">
        <f t="shared" si="2"/>
        <v>8444</v>
      </c>
      <c r="T37" s="11">
        <f t="shared" si="2"/>
        <v>5705</v>
      </c>
    </row>
    <row r="38" spans="1:21" ht="26.25" thickTop="1" x14ac:dyDescent="0.25">
      <c r="A38" s="21"/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</row>
    <row r="39" spans="1:21" ht="23.25" thickBot="1" x14ac:dyDescent="0.3">
      <c r="A39" s="18" t="s">
        <v>37</v>
      </c>
      <c r="B39" s="66" t="s">
        <v>38</v>
      </c>
      <c r="C39" s="66"/>
      <c r="D39" s="66"/>
      <c r="E39" s="66"/>
      <c r="F39" s="66"/>
      <c r="G39" s="66"/>
      <c r="H39" s="66"/>
      <c r="I39" s="66"/>
      <c r="J39" s="66"/>
      <c r="K39" s="66"/>
      <c r="L39" s="66"/>
    </row>
    <row r="40" spans="1:21" ht="24" thickTop="1" thickBot="1" x14ac:dyDescent="0.3">
      <c r="A40" s="18"/>
      <c r="B40" s="67" t="s">
        <v>89</v>
      </c>
      <c r="C40" s="72" t="s">
        <v>70</v>
      </c>
      <c r="D40" s="65"/>
      <c r="E40" s="72" t="s">
        <v>78</v>
      </c>
      <c r="F40" s="79"/>
      <c r="G40" s="64" t="s">
        <v>82</v>
      </c>
      <c r="H40" s="65"/>
      <c r="I40" s="64" t="s">
        <v>86</v>
      </c>
      <c r="J40" s="65"/>
      <c r="K40" s="64" t="s">
        <v>96</v>
      </c>
      <c r="L40" s="65"/>
      <c r="M40" s="64" t="s">
        <v>97</v>
      </c>
      <c r="N40" s="65"/>
      <c r="O40" s="64" t="s">
        <v>103</v>
      </c>
      <c r="P40" s="65"/>
      <c r="Q40" s="64" t="s">
        <v>104</v>
      </c>
      <c r="R40" s="65"/>
      <c r="S40" s="64" t="s">
        <v>106</v>
      </c>
      <c r="T40" s="65"/>
    </row>
    <row r="41" spans="1:21" ht="24" thickTop="1" thickBot="1" x14ac:dyDescent="0.3">
      <c r="A41" s="18"/>
      <c r="B41" s="68"/>
      <c r="C41" s="14" t="s">
        <v>12</v>
      </c>
      <c r="D41" s="14" t="s">
        <v>13</v>
      </c>
      <c r="E41" s="14" t="s">
        <v>12</v>
      </c>
      <c r="F41" s="14" t="s">
        <v>13</v>
      </c>
      <c r="G41" s="14" t="s">
        <v>12</v>
      </c>
      <c r="H41" s="14" t="s">
        <v>13</v>
      </c>
      <c r="I41" s="14" t="s">
        <v>12</v>
      </c>
      <c r="J41" s="14" t="s">
        <v>13</v>
      </c>
      <c r="K41" s="14" t="s">
        <v>12</v>
      </c>
      <c r="L41" s="14" t="s">
        <v>13</v>
      </c>
      <c r="M41" s="14" t="s">
        <v>12</v>
      </c>
      <c r="N41" s="14" t="s">
        <v>13</v>
      </c>
      <c r="O41" s="14" t="s">
        <v>12</v>
      </c>
      <c r="P41" s="14" t="s">
        <v>13</v>
      </c>
      <c r="Q41" s="14" t="s">
        <v>12</v>
      </c>
      <c r="R41" s="14" t="s">
        <v>13</v>
      </c>
      <c r="S41" s="14" t="s">
        <v>12</v>
      </c>
      <c r="T41" s="14" t="s">
        <v>13</v>
      </c>
    </row>
    <row r="42" spans="1:21" ht="27" thickTop="1" thickBot="1" x14ac:dyDescent="0.3">
      <c r="A42" s="18"/>
      <c r="B42" s="15" t="s">
        <v>105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>
        <v>2828</v>
      </c>
      <c r="P42" s="16">
        <v>1840</v>
      </c>
      <c r="Q42" s="16">
        <v>3936</v>
      </c>
      <c r="R42" s="16">
        <v>2587</v>
      </c>
      <c r="S42" s="16">
        <v>6835</v>
      </c>
      <c r="T42" s="16">
        <v>4678</v>
      </c>
      <c r="U42" s="62"/>
    </row>
    <row r="43" spans="1:21" ht="27" thickTop="1" thickBot="1" x14ac:dyDescent="0.3">
      <c r="A43" s="18"/>
      <c r="B43" s="15" t="s">
        <v>39</v>
      </c>
      <c r="C43" s="16">
        <v>4553</v>
      </c>
      <c r="D43" s="16">
        <v>3012</v>
      </c>
      <c r="E43" s="16">
        <v>4265</v>
      </c>
      <c r="F43" s="16">
        <v>2862</v>
      </c>
      <c r="G43" s="16">
        <v>3997</v>
      </c>
      <c r="H43" s="16">
        <v>2610</v>
      </c>
      <c r="I43" s="16">
        <v>3611</v>
      </c>
      <c r="J43" s="16">
        <v>2390</v>
      </c>
      <c r="K43" s="16">
        <v>3268</v>
      </c>
      <c r="L43" s="16">
        <v>2212</v>
      </c>
      <c r="M43" s="16">
        <v>3089</v>
      </c>
      <c r="N43" s="16">
        <v>2092</v>
      </c>
      <c r="O43" s="16">
        <v>1788</v>
      </c>
      <c r="P43" s="16">
        <v>1250</v>
      </c>
      <c r="Q43" s="16">
        <v>850</v>
      </c>
      <c r="R43" s="16">
        <v>609</v>
      </c>
      <c r="S43" s="16"/>
      <c r="T43" s="16"/>
      <c r="U43" s="62"/>
    </row>
    <row r="44" spans="1:21" ht="27" thickTop="1" thickBot="1" x14ac:dyDescent="0.3">
      <c r="A44" s="18"/>
      <c r="B44" s="15" t="s">
        <v>83</v>
      </c>
      <c r="C44" s="16">
        <v>4634</v>
      </c>
      <c r="D44" s="16">
        <v>2666</v>
      </c>
      <c r="E44" s="16">
        <v>4091</v>
      </c>
      <c r="F44" s="16">
        <v>2423</v>
      </c>
      <c r="G44" s="16">
        <v>3464</v>
      </c>
      <c r="H44" s="16">
        <v>2064</v>
      </c>
      <c r="I44" s="16">
        <v>3488</v>
      </c>
      <c r="J44" s="16">
        <v>2170</v>
      </c>
      <c r="K44" s="16">
        <v>3489</v>
      </c>
      <c r="L44" s="16">
        <v>2256</v>
      </c>
      <c r="M44" s="16">
        <v>3767</v>
      </c>
      <c r="N44" s="16">
        <v>2514</v>
      </c>
      <c r="O44" s="16">
        <v>2051</v>
      </c>
      <c r="P44" s="16">
        <v>1445</v>
      </c>
      <c r="Q44" s="16">
        <v>1389</v>
      </c>
      <c r="R44" s="16">
        <v>1024</v>
      </c>
      <c r="S44" s="16"/>
      <c r="T44" s="16"/>
      <c r="U44" s="62"/>
    </row>
    <row r="45" spans="1:21" ht="27" thickTop="1" thickBot="1" x14ac:dyDescent="0.3">
      <c r="A45" s="18"/>
      <c r="B45" s="15" t="s">
        <v>40</v>
      </c>
      <c r="C45" s="16">
        <v>293</v>
      </c>
      <c r="D45" s="16">
        <v>108</v>
      </c>
      <c r="E45" s="16">
        <v>308</v>
      </c>
      <c r="F45" s="16">
        <v>135</v>
      </c>
      <c r="G45" s="16">
        <v>311</v>
      </c>
      <c r="H45" s="16">
        <v>141</v>
      </c>
      <c r="I45" s="16">
        <v>301</v>
      </c>
      <c r="J45" s="16">
        <v>122</v>
      </c>
      <c r="K45" s="16">
        <v>286</v>
      </c>
      <c r="L45" s="16">
        <v>133</v>
      </c>
      <c r="M45" s="16">
        <v>287</v>
      </c>
      <c r="N45" s="16">
        <v>136</v>
      </c>
      <c r="O45" s="16">
        <v>222</v>
      </c>
      <c r="P45" s="16">
        <v>108</v>
      </c>
      <c r="Q45" s="16">
        <v>297</v>
      </c>
      <c r="R45" s="16">
        <v>152</v>
      </c>
      <c r="S45" s="16">
        <v>414</v>
      </c>
      <c r="T45" s="16">
        <v>206</v>
      </c>
      <c r="U45" s="62"/>
    </row>
    <row r="46" spans="1:21" ht="27" thickTop="1" thickBot="1" x14ac:dyDescent="0.3">
      <c r="A46" s="18"/>
      <c r="B46" s="15" t="s">
        <v>102</v>
      </c>
      <c r="C46" s="16"/>
      <c r="D46" s="16"/>
      <c r="E46" s="16">
        <v>83</v>
      </c>
      <c r="F46" s="16">
        <v>32</v>
      </c>
      <c r="G46" s="16">
        <v>155</v>
      </c>
      <c r="H46" s="16">
        <v>77</v>
      </c>
      <c r="I46" s="16">
        <v>244</v>
      </c>
      <c r="J46" s="16">
        <v>133</v>
      </c>
      <c r="K46" s="16">
        <v>230</v>
      </c>
      <c r="L46" s="16">
        <v>125</v>
      </c>
      <c r="M46" s="16">
        <v>455</v>
      </c>
      <c r="N46" s="16">
        <v>282</v>
      </c>
      <c r="O46" s="16">
        <v>186</v>
      </c>
      <c r="P46" s="16">
        <v>112</v>
      </c>
      <c r="Q46" s="16">
        <v>194</v>
      </c>
      <c r="R46" s="16">
        <v>117</v>
      </c>
      <c r="S46" s="16">
        <v>240</v>
      </c>
      <c r="T46" s="16">
        <v>148</v>
      </c>
      <c r="U46" s="62"/>
    </row>
    <row r="47" spans="1:21" ht="27" thickTop="1" thickBot="1" x14ac:dyDescent="0.3">
      <c r="A47" s="18"/>
      <c r="B47" s="15" t="s">
        <v>41</v>
      </c>
      <c r="C47" s="16">
        <v>380</v>
      </c>
      <c r="D47" s="16">
        <v>254</v>
      </c>
      <c r="E47" s="16">
        <v>493</v>
      </c>
      <c r="F47" s="16">
        <v>347</v>
      </c>
      <c r="G47" s="16">
        <v>513</v>
      </c>
      <c r="H47" s="16">
        <v>352</v>
      </c>
      <c r="I47" s="16">
        <v>529</v>
      </c>
      <c r="J47" s="16">
        <v>366</v>
      </c>
      <c r="K47" s="16">
        <v>506</v>
      </c>
      <c r="L47" s="16">
        <v>349</v>
      </c>
      <c r="M47" s="16">
        <v>201</v>
      </c>
      <c r="N47" s="16">
        <v>121</v>
      </c>
      <c r="O47" s="16">
        <v>435</v>
      </c>
      <c r="P47" s="16">
        <v>342</v>
      </c>
      <c r="Q47" s="16">
        <v>414</v>
      </c>
      <c r="R47" s="16">
        <v>312</v>
      </c>
      <c r="S47" s="16">
        <v>381</v>
      </c>
      <c r="T47" s="16">
        <v>282</v>
      </c>
    </row>
    <row r="48" spans="1:21" ht="27" thickTop="1" thickBot="1" x14ac:dyDescent="0.3">
      <c r="A48" s="18"/>
      <c r="B48" s="15" t="s">
        <v>42</v>
      </c>
      <c r="C48" s="16">
        <v>468</v>
      </c>
      <c r="D48" s="16">
        <v>305</v>
      </c>
      <c r="E48" s="16">
        <v>419</v>
      </c>
      <c r="F48" s="16">
        <v>271</v>
      </c>
      <c r="G48" s="16">
        <v>412</v>
      </c>
      <c r="H48" s="16">
        <v>257</v>
      </c>
      <c r="I48" s="16">
        <v>403</v>
      </c>
      <c r="J48" s="16">
        <v>269</v>
      </c>
      <c r="K48" s="16">
        <v>373</v>
      </c>
      <c r="L48" s="16">
        <v>260</v>
      </c>
      <c r="M48" s="16">
        <v>454</v>
      </c>
      <c r="N48" s="16">
        <v>318</v>
      </c>
      <c r="O48" s="16">
        <v>684</v>
      </c>
      <c r="P48" s="16">
        <v>398</v>
      </c>
      <c r="Q48" s="16">
        <v>679</v>
      </c>
      <c r="R48" s="16">
        <v>395</v>
      </c>
      <c r="S48" s="16">
        <v>574</v>
      </c>
      <c r="T48" s="16">
        <v>391</v>
      </c>
    </row>
    <row r="49" spans="1:23" ht="27" thickTop="1" thickBot="1" x14ac:dyDescent="0.3">
      <c r="A49" s="9"/>
      <c r="B49" s="10" t="s">
        <v>23</v>
      </c>
      <c r="C49" s="11">
        <f t="shared" ref="C49:N49" si="3">SUM(C43:C48)</f>
        <v>10328</v>
      </c>
      <c r="D49" s="11">
        <f t="shared" si="3"/>
        <v>6345</v>
      </c>
      <c r="E49" s="11">
        <f t="shared" si="3"/>
        <v>9659</v>
      </c>
      <c r="F49" s="11">
        <f t="shared" si="3"/>
        <v>6070</v>
      </c>
      <c r="G49" s="11">
        <f t="shared" si="3"/>
        <v>8852</v>
      </c>
      <c r="H49" s="11">
        <f t="shared" si="3"/>
        <v>5501</v>
      </c>
      <c r="I49" s="11">
        <f t="shared" si="3"/>
        <v>8576</v>
      </c>
      <c r="J49" s="11">
        <f t="shared" si="3"/>
        <v>5450</v>
      </c>
      <c r="K49" s="11">
        <f t="shared" si="3"/>
        <v>8152</v>
      </c>
      <c r="L49" s="11">
        <f t="shared" si="3"/>
        <v>5335</v>
      </c>
      <c r="M49" s="11">
        <f t="shared" si="3"/>
        <v>8253</v>
      </c>
      <c r="N49" s="11">
        <f t="shared" si="3"/>
        <v>5463</v>
      </c>
      <c r="O49" s="11">
        <f>SUM(O42:O48)</f>
        <v>8194</v>
      </c>
      <c r="P49" s="11">
        <f t="shared" ref="P49:R49" si="4">SUM(P42:P48)</f>
        <v>5495</v>
      </c>
      <c r="Q49" s="11">
        <f t="shared" si="4"/>
        <v>7759</v>
      </c>
      <c r="R49" s="11">
        <f t="shared" si="4"/>
        <v>5196</v>
      </c>
      <c r="S49" s="11">
        <f>SUM(S42:S48)</f>
        <v>8444</v>
      </c>
      <c r="T49" s="11">
        <f>SUM(T42:T48)</f>
        <v>5705</v>
      </c>
    </row>
    <row r="50" spans="1:23" ht="26.25" thickTop="1" x14ac:dyDescent="0.25">
      <c r="A50" s="21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</row>
    <row r="51" spans="1:23" ht="23.25" thickBot="1" x14ac:dyDescent="0.3">
      <c r="A51" s="18" t="s">
        <v>43</v>
      </c>
      <c r="B51" s="66" t="s">
        <v>72</v>
      </c>
      <c r="C51" s="66"/>
      <c r="D51" s="66"/>
      <c r="E51" s="66"/>
      <c r="F51" s="66"/>
      <c r="G51" s="66"/>
      <c r="H51" s="66"/>
      <c r="I51" s="66"/>
      <c r="J51" s="66"/>
      <c r="K51" s="66"/>
      <c r="L51" s="66"/>
    </row>
    <row r="52" spans="1:23" ht="27" thickTop="1" thickBot="1" x14ac:dyDescent="0.3">
      <c r="A52" s="9"/>
      <c r="B52" s="77" t="s">
        <v>89</v>
      </c>
      <c r="C52" s="70">
        <v>2012</v>
      </c>
      <c r="D52" s="71"/>
      <c r="E52" s="70">
        <v>2013</v>
      </c>
      <c r="F52" s="71"/>
      <c r="G52" s="70">
        <v>2014</v>
      </c>
      <c r="H52" s="71"/>
      <c r="I52" s="69">
        <v>2015</v>
      </c>
      <c r="J52" s="69"/>
      <c r="K52" s="64">
        <v>2016</v>
      </c>
      <c r="L52" s="65"/>
      <c r="M52" s="64">
        <v>2017</v>
      </c>
      <c r="N52" s="65"/>
      <c r="O52" s="64">
        <v>2018</v>
      </c>
      <c r="P52" s="65"/>
      <c r="Q52" s="64">
        <v>2019</v>
      </c>
      <c r="R52" s="65"/>
      <c r="S52" s="64">
        <v>2020</v>
      </c>
      <c r="T52" s="65"/>
      <c r="U52" s="64">
        <v>2021</v>
      </c>
      <c r="V52" s="65"/>
    </row>
    <row r="53" spans="1:23" ht="27" thickTop="1" thickBot="1" x14ac:dyDescent="0.3">
      <c r="A53" s="9"/>
      <c r="B53" s="78"/>
      <c r="C53" s="19" t="s">
        <v>44</v>
      </c>
      <c r="D53" s="19" t="s">
        <v>13</v>
      </c>
      <c r="E53" s="19" t="s">
        <v>44</v>
      </c>
      <c r="F53" s="19" t="s">
        <v>13</v>
      </c>
      <c r="G53" s="19" t="s">
        <v>44</v>
      </c>
      <c r="H53" s="19" t="s">
        <v>13</v>
      </c>
      <c r="I53" s="19" t="s">
        <v>44</v>
      </c>
      <c r="J53" s="19" t="s">
        <v>13</v>
      </c>
      <c r="K53" s="19" t="s">
        <v>44</v>
      </c>
      <c r="L53" s="14" t="s">
        <v>13</v>
      </c>
      <c r="M53" s="19" t="s">
        <v>44</v>
      </c>
      <c r="N53" s="14" t="s">
        <v>13</v>
      </c>
      <c r="O53" s="19" t="s">
        <v>44</v>
      </c>
      <c r="P53" s="14" t="s">
        <v>13</v>
      </c>
      <c r="Q53" s="19" t="s">
        <v>44</v>
      </c>
      <c r="R53" s="14" t="s">
        <v>13</v>
      </c>
      <c r="S53" s="19" t="s">
        <v>44</v>
      </c>
      <c r="T53" s="14" t="s">
        <v>13</v>
      </c>
      <c r="U53" s="19" t="s">
        <v>44</v>
      </c>
      <c r="V53" s="14" t="s">
        <v>13</v>
      </c>
    </row>
    <row r="54" spans="1:23" ht="27" thickTop="1" thickBot="1" x14ac:dyDescent="0.3">
      <c r="A54" s="9"/>
      <c r="B54" s="20" t="s">
        <v>15</v>
      </c>
      <c r="C54" s="16">
        <v>313</v>
      </c>
      <c r="D54" s="16">
        <v>223</v>
      </c>
      <c r="E54" s="16">
        <v>329</v>
      </c>
      <c r="F54" s="16">
        <v>243</v>
      </c>
      <c r="G54" s="16">
        <v>295</v>
      </c>
      <c r="H54" s="16">
        <v>243</v>
      </c>
      <c r="I54" s="16">
        <v>257</v>
      </c>
      <c r="J54" s="16">
        <v>196</v>
      </c>
      <c r="K54" s="16">
        <v>325</v>
      </c>
      <c r="L54" s="16">
        <v>250</v>
      </c>
      <c r="M54" s="16">
        <v>184</v>
      </c>
      <c r="N54" s="16">
        <v>152</v>
      </c>
      <c r="O54" s="16">
        <v>269</v>
      </c>
      <c r="P54" s="16">
        <v>214</v>
      </c>
      <c r="Q54" s="16">
        <v>199</v>
      </c>
      <c r="R54" s="16">
        <v>173</v>
      </c>
      <c r="S54" s="16">
        <v>288</v>
      </c>
      <c r="T54" s="16">
        <v>244</v>
      </c>
      <c r="U54" s="16">
        <v>65</v>
      </c>
      <c r="V54" s="16">
        <v>39</v>
      </c>
      <c r="W54" s="62"/>
    </row>
    <row r="55" spans="1:23" ht="27" thickTop="1" thickBot="1" x14ac:dyDescent="0.3">
      <c r="A55" s="9"/>
      <c r="B55" s="20" t="s">
        <v>16</v>
      </c>
      <c r="C55" s="16">
        <v>57</v>
      </c>
      <c r="D55" s="16">
        <v>33</v>
      </c>
      <c r="E55" s="16">
        <v>56</v>
      </c>
      <c r="F55" s="16">
        <v>41</v>
      </c>
      <c r="G55" s="16">
        <v>111</v>
      </c>
      <c r="H55" s="16">
        <v>67</v>
      </c>
      <c r="I55" s="16">
        <v>73</v>
      </c>
      <c r="J55" s="16">
        <v>40</v>
      </c>
      <c r="K55" s="16">
        <v>72</v>
      </c>
      <c r="L55" s="16">
        <v>36</v>
      </c>
      <c r="M55" s="16">
        <v>65</v>
      </c>
      <c r="N55" s="16">
        <v>37</v>
      </c>
      <c r="O55" s="16">
        <v>27</v>
      </c>
      <c r="P55" s="16">
        <v>12</v>
      </c>
      <c r="Q55" s="16">
        <v>484</v>
      </c>
      <c r="R55" s="16">
        <v>395</v>
      </c>
      <c r="S55" s="16">
        <v>435</v>
      </c>
      <c r="T55" s="16">
        <v>369</v>
      </c>
      <c r="U55" s="16">
        <v>293</v>
      </c>
      <c r="V55" s="16">
        <v>236</v>
      </c>
      <c r="W55" s="62"/>
    </row>
    <row r="56" spans="1:23" ht="27" thickTop="1" thickBot="1" x14ac:dyDescent="0.3">
      <c r="A56" s="9"/>
      <c r="B56" s="20" t="s">
        <v>17</v>
      </c>
      <c r="C56" s="16">
        <v>831</v>
      </c>
      <c r="D56" s="16">
        <v>664</v>
      </c>
      <c r="E56" s="16">
        <v>360</v>
      </c>
      <c r="F56" s="16">
        <v>291</v>
      </c>
      <c r="G56" s="16">
        <v>435</v>
      </c>
      <c r="H56" s="16">
        <v>362</v>
      </c>
      <c r="I56" s="16">
        <v>414</v>
      </c>
      <c r="J56" s="16">
        <v>324</v>
      </c>
      <c r="K56" s="16">
        <v>324</v>
      </c>
      <c r="L56" s="16">
        <v>268</v>
      </c>
      <c r="M56" s="16">
        <v>298</v>
      </c>
      <c r="N56" s="16">
        <v>236</v>
      </c>
      <c r="O56" s="16">
        <v>321</v>
      </c>
      <c r="P56" s="16">
        <v>262</v>
      </c>
      <c r="Q56" s="16">
        <v>266</v>
      </c>
      <c r="R56" s="16">
        <v>217</v>
      </c>
      <c r="S56" s="16">
        <v>240</v>
      </c>
      <c r="T56" s="16">
        <v>196</v>
      </c>
      <c r="U56" s="16">
        <v>418</v>
      </c>
      <c r="V56" s="16">
        <v>333</v>
      </c>
      <c r="W56" s="62"/>
    </row>
    <row r="57" spans="1:23" ht="27" thickTop="1" thickBot="1" x14ac:dyDescent="0.3">
      <c r="A57" s="9"/>
      <c r="B57" s="20" t="s">
        <v>18</v>
      </c>
      <c r="C57" s="16">
        <v>240</v>
      </c>
      <c r="D57" s="16">
        <v>132</v>
      </c>
      <c r="E57" s="16">
        <v>180</v>
      </c>
      <c r="F57" s="16">
        <v>102</v>
      </c>
      <c r="G57" s="16">
        <v>242</v>
      </c>
      <c r="H57" s="16">
        <v>129</v>
      </c>
      <c r="I57" s="16">
        <v>227</v>
      </c>
      <c r="J57" s="16">
        <v>113</v>
      </c>
      <c r="K57" s="16">
        <v>236</v>
      </c>
      <c r="L57" s="16">
        <v>119</v>
      </c>
      <c r="M57" s="16">
        <v>242</v>
      </c>
      <c r="N57" s="16">
        <v>128</v>
      </c>
      <c r="O57" s="16">
        <v>149</v>
      </c>
      <c r="P57" s="16">
        <v>70</v>
      </c>
      <c r="Q57" s="16">
        <v>242</v>
      </c>
      <c r="R57" s="16">
        <v>114</v>
      </c>
      <c r="S57" s="16">
        <v>206</v>
      </c>
      <c r="T57" s="16">
        <v>95</v>
      </c>
      <c r="U57" s="16">
        <v>154</v>
      </c>
      <c r="V57" s="16">
        <v>127</v>
      </c>
      <c r="W57" s="62"/>
    </row>
    <row r="58" spans="1:23" ht="27" thickTop="1" thickBot="1" x14ac:dyDescent="0.3">
      <c r="A58" s="9"/>
      <c r="B58" s="20" t="s">
        <v>19</v>
      </c>
      <c r="C58" s="16">
        <v>172</v>
      </c>
      <c r="D58" s="16">
        <v>78</v>
      </c>
      <c r="E58" s="16">
        <v>122</v>
      </c>
      <c r="F58" s="16">
        <v>51</v>
      </c>
      <c r="G58" s="16">
        <v>139</v>
      </c>
      <c r="H58" s="16">
        <v>75</v>
      </c>
      <c r="I58" s="16">
        <v>85</v>
      </c>
      <c r="J58" s="16">
        <v>36</v>
      </c>
      <c r="K58" s="16">
        <v>141</v>
      </c>
      <c r="L58" s="16">
        <v>53</v>
      </c>
      <c r="M58" s="16">
        <v>130</v>
      </c>
      <c r="N58" s="16">
        <v>57</v>
      </c>
      <c r="O58" s="16">
        <v>71</v>
      </c>
      <c r="P58" s="16">
        <v>28</v>
      </c>
      <c r="Q58" s="16">
        <v>107</v>
      </c>
      <c r="R58" s="16">
        <v>49</v>
      </c>
      <c r="S58" s="16">
        <v>99</v>
      </c>
      <c r="T58" s="16">
        <v>33</v>
      </c>
      <c r="U58" s="16">
        <v>201</v>
      </c>
      <c r="V58" s="16">
        <v>108</v>
      </c>
      <c r="W58" s="62"/>
    </row>
    <row r="59" spans="1:23" ht="27" thickTop="1" thickBot="1" x14ac:dyDescent="0.3">
      <c r="A59" s="9"/>
      <c r="B59" s="20" t="s">
        <v>20</v>
      </c>
      <c r="C59" s="16">
        <v>432</v>
      </c>
      <c r="D59" s="16">
        <v>210</v>
      </c>
      <c r="E59" s="16">
        <v>352</v>
      </c>
      <c r="F59" s="16">
        <v>144</v>
      </c>
      <c r="G59" s="16">
        <v>301</v>
      </c>
      <c r="H59" s="16">
        <v>149</v>
      </c>
      <c r="I59" s="16">
        <v>197</v>
      </c>
      <c r="J59" s="16">
        <v>89</v>
      </c>
      <c r="K59" s="16">
        <v>198</v>
      </c>
      <c r="L59" s="16">
        <v>109</v>
      </c>
      <c r="M59" s="16">
        <v>201</v>
      </c>
      <c r="N59" s="16">
        <v>110</v>
      </c>
      <c r="O59" s="16">
        <v>174</v>
      </c>
      <c r="P59" s="16">
        <v>92</v>
      </c>
      <c r="Q59" s="16">
        <v>173</v>
      </c>
      <c r="R59" s="16">
        <v>104</v>
      </c>
      <c r="S59" s="16">
        <v>135</v>
      </c>
      <c r="T59" s="16">
        <v>72</v>
      </c>
      <c r="U59" s="16">
        <v>100</v>
      </c>
      <c r="V59" s="16">
        <v>28</v>
      </c>
      <c r="W59" s="62"/>
    </row>
    <row r="60" spans="1:23" ht="27" thickTop="1" thickBot="1" x14ac:dyDescent="0.3">
      <c r="A60" s="9"/>
      <c r="B60" s="20" t="s">
        <v>21</v>
      </c>
      <c r="C60" s="16">
        <v>294</v>
      </c>
      <c r="D60" s="16">
        <v>224</v>
      </c>
      <c r="E60" s="16">
        <v>292</v>
      </c>
      <c r="F60" s="16">
        <v>242</v>
      </c>
      <c r="G60" s="16">
        <v>197</v>
      </c>
      <c r="H60" s="16">
        <v>155</v>
      </c>
      <c r="I60" s="16">
        <v>153</v>
      </c>
      <c r="J60" s="16">
        <v>128</v>
      </c>
      <c r="K60" s="16">
        <v>136</v>
      </c>
      <c r="L60" s="16">
        <v>109</v>
      </c>
      <c r="M60" s="16">
        <v>99</v>
      </c>
      <c r="N60" s="16">
        <v>85</v>
      </c>
      <c r="O60" s="16">
        <v>136</v>
      </c>
      <c r="P60" s="16">
        <v>118</v>
      </c>
      <c r="Q60" s="16">
        <v>72</v>
      </c>
      <c r="R60" s="16">
        <v>60</v>
      </c>
      <c r="S60" s="16">
        <v>32</v>
      </c>
      <c r="T60" s="16">
        <v>28</v>
      </c>
      <c r="U60" s="16">
        <v>109</v>
      </c>
      <c r="V60" s="16">
        <v>69</v>
      </c>
      <c r="W60" s="62"/>
    </row>
    <row r="61" spans="1:23" ht="27" thickTop="1" thickBot="1" x14ac:dyDescent="0.3">
      <c r="A61" s="9"/>
      <c r="B61" s="20" t="s">
        <v>22</v>
      </c>
      <c r="C61" s="16">
        <v>817</v>
      </c>
      <c r="D61" s="16">
        <v>493</v>
      </c>
      <c r="E61" s="16">
        <v>655</v>
      </c>
      <c r="F61" s="16">
        <v>462</v>
      </c>
      <c r="G61" s="16">
        <v>685</v>
      </c>
      <c r="H61" s="16">
        <v>458</v>
      </c>
      <c r="I61" s="16">
        <v>634</v>
      </c>
      <c r="J61" s="16">
        <v>456</v>
      </c>
      <c r="K61" s="16">
        <v>712</v>
      </c>
      <c r="L61" s="16">
        <v>490</v>
      </c>
      <c r="M61" s="16">
        <v>623</v>
      </c>
      <c r="N61" s="16">
        <v>452</v>
      </c>
      <c r="O61" s="16">
        <v>529</v>
      </c>
      <c r="P61" s="16">
        <v>378</v>
      </c>
      <c r="Q61" s="16">
        <v>524</v>
      </c>
      <c r="R61" s="16">
        <v>388</v>
      </c>
      <c r="S61" s="16">
        <v>421</v>
      </c>
      <c r="T61" s="16">
        <v>307</v>
      </c>
      <c r="U61" s="16">
        <v>38</v>
      </c>
      <c r="V61" s="16">
        <v>31</v>
      </c>
      <c r="W61" s="62"/>
    </row>
    <row r="62" spans="1:23" ht="27" thickTop="1" thickBot="1" x14ac:dyDescent="0.3">
      <c r="A62" s="9"/>
      <c r="B62" s="20" t="s">
        <v>79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>
        <v>77</v>
      </c>
      <c r="N62" s="16">
        <v>35</v>
      </c>
      <c r="O62" s="16">
        <v>77</v>
      </c>
      <c r="P62" s="16">
        <v>40</v>
      </c>
      <c r="Q62" s="16">
        <v>92</v>
      </c>
      <c r="R62" s="16">
        <v>57</v>
      </c>
      <c r="S62" s="16">
        <v>109</v>
      </c>
      <c r="T62" s="16">
        <v>65</v>
      </c>
      <c r="U62" s="16">
        <v>513</v>
      </c>
      <c r="V62" s="16">
        <v>378</v>
      </c>
      <c r="W62" s="62"/>
    </row>
    <row r="63" spans="1:23" ht="27" thickTop="1" thickBot="1" x14ac:dyDescent="0.3">
      <c r="A63" s="9"/>
      <c r="B63" s="10" t="s">
        <v>23</v>
      </c>
      <c r="C63" s="11">
        <f>SUM(C54:C61)</f>
        <v>3156</v>
      </c>
      <c r="D63" s="11">
        <f t="shared" ref="D63:L63" si="5">SUM(D54:D61)</f>
        <v>2057</v>
      </c>
      <c r="E63" s="11">
        <f t="shared" si="5"/>
        <v>2346</v>
      </c>
      <c r="F63" s="11">
        <f t="shared" si="5"/>
        <v>1576</v>
      </c>
      <c r="G63" s="11">
        <f t="shared" si="5"/>
        <v>2405</v>
      </c>
      <c r="H63" s="11">
        <f t="shared" si="5"/>
        <v>1638</v>
      </c>
      <c r="I63" s="11">
        <f t="shared" si="5"/>
        <v>2040</v>
      </c>
      <c r="J63" s="11">
        <f t="shared" si="5"/>
        <v>1382</v>
      </c>
      <c r="K63" s="11">
        <f t="shared" si="5"/>
        <v>2144</v>
      </c>
      <c r="L63" s="11">
        <f t="shared" si="5"/>
        <v>1434</v>
      </c>
      <c r="M63" s="11">
        <f>SUM(M54:M62)</f>
        <v>1919</v>
      </c>
      <c r="N63" s="11">
        <f>SUM(N54:N62)</f>
        <v>1292</v>
      </c>
      <c r="O63" s="11">
        <f>SUM(O54:O62)</f>
        <v>1753</v>
      </c>
      <c r="P63" s="11">
        <f>SUM(P54:P62)</f>
        <v>1214</v>
      </c>
      <c r="Q63" s="11">
        <f>SUM(Q54:Q62)</f>
        <v>2159</v>
      </c>
      <c r="R63" s="11">
        <f t="shared" ref="R63:T63" si="6">SUM(R54:R62)</f>
        <v>1557</v>
      </c>
      <c r="S63" s="11">
        <f t="shared" si="6"/>
        <v>1965</v>
      </c>
      <c r="T63" s="11">
        <f t="shared" si="6"/>
        <v>1409</v>
      </c>
      <c r="U63" s="11">
        <f>SUM(U54:U62)</f>
        <v>1891</v>
      </c>
      <c r="V63" s="11">
        <f>SUM(V54:V62)</f>
        <v>1349</v>
      </c>
    </row>
    <row r="64" spans="1:23" ht="26.25" thickTop="1" x14ac:dyDescent="0.25">
      <c r="A64" s="9"/>
      <c r="B64" s="24"/>
      <c r="C64" s="25"/>
      <c r="D64" s="25"/>
      <c r="E64" s="26"/>
      <c r="F64" s="26"/>
      <c r="G64" s="26"/>
      <c r="H64" s="26"/>
      <c r="I64" s="26"/>
      <c r="J64" s="26"/>
      <c r="K64" s="26"/>
      <c r="L64" s="26"/>
    </row>
    <row r="65" spans="1:21" ht="23.25" thickBot="1" x14ac:dyDescent="0.3">
      <c r="A65" s="18" t="s">
        <v>45</v>
      </c>
      <c r="B65" s="66" t="s">
        <v>46</v>
      </c>
      <c r="C65" s="66"/>
      <c r="D65" s="66"/>
      <c r="E65" s="66"/>
      <c r="F65" s="66"/>
      <c r="G65" s="66"/>
      <c r="H65" s="66"/>
      <c r="I65" s="66"/>
      <c r="J65" s="66"/>
      <c r="K65" s="66"/>
      <c r="L65" s="66"/>
    </row>
    <row r="66" spans="1:21" ht="27" thickTop="1" thickBot="1" x14ac:dyDescent="0.3">
      <c r="A66" s="9"/>
      <c r="B66" s="67" t="s">
        <v>89</v>
      </c>
      <c r="C66" s="70">
        <v>2013</v>
      </c>
      <c r="D66" s="71"/>
      <c r="E66" s="70">
        <v>2014</v>
      </c>
      <c r="F66" s="71"/>
      <c r="G66" s="69">
        <v>2015</v>
      </c>
      <c r="H66" s="69"/>
      <c r="I66" s="64">
        <v>2016</v>
      </c>
      <c r="J66" s="65"/>
      <c r="K66" s="64">
        <v>2017</v>
      </c>
      <c r="L66" s="65"/>
      <c r="M66" s="64">
        <v>2018</v>
      </c>
      <c r="N66" s="65"/>
      <c r="O66" s="64">
        <v>2019</v>
      </c>
      <c r="P66" s="65"/>
      <c r="Q66" s="64">
        <v>2020</v>
      </c>
      <c r="R66" s="65"/>
      <c r="S66" s="64">
        <v>2021</v>
      </c>
      <c r="T66" s="65"/>
    </row>
    <row r="67" spans="1:21" ht="27" thickTop="1" thickBot="1" x14ac:dyDescent="0.3">
      <c r="A67" s="9"/>
      <c r="B67" s="68"/>
      <c r="C67" s="19" t="s">
        <v>44</v>
      </c>
      <c r="D67" s="19" t="s">
        <v>13</v>
      </c>
      <c r="E67" s="19" t="s">
        <v>44</v>
      </c>
      <c r="F67" s="19" t="s">
        <v>13</v>
      </c>
      <c r="G67" s="19" t="s">
        <v>44</v>
      </c>
      <c r="H67" s="19" t="s">
        <v>13</v>
      </c>
      <c r="I67" s="19" t="s">
        <v>44</v>
      </c>
      <c r="J67" s="14" t="s">
        <v>13</v>
      </c>
      <c r="K67" s="19" t="s">
        <v>44</v>
      </c>
      <c r="L67" s="14" t="s">
        <v>13</v>
      </c>
      <c r="M67" s="19" t="s">
        <v>44</v>
      </c>
      <c r="N67" s="14" t="s">
        <v>13</v>
      </c>
      <c r="O67" s="19" t="s">
        <v>44</v>
      </c>
      <c r="P67" s="14" t="s">
        <v>13</v>
      </c>
      <c r="Q67" s="19" t="s">
        <v>44</v>
      </c>
      <c r="R67" s="14" t="s">
        <v>13</v>
      </c>
      <c r="S67" s="19" t="s">
        <v>44</v>
      </c>
      <c r="T67" s="14" t="s">
        <v>13</v>
      </c>
    </row>
    <row r="68" spans="1:21" ht="27" thickTop="1" thickBot="1" x14ac:dyDescent="0.3">
      <c r="A68" s="9"/>
      <c r="B68" s="20" t="s">
        <v>39</v>
      </c>
      <c r="C68" s="16">
        <v>873</v>
      </c>
      <c r="D68" s="16">
        <v>615</v>
      </c>
      <c r="E68" s="28">
        <v>936</v>
      </c>
      <c r="F68" s="28">
        <v>696</v>
      </c>
      <c r="G68" s="28">
        <v>830</v>
      </c>
      <c r="H68" s="28">
        <v>624</v>
      </c>
      <c r="I68" s="16">
        <v>960</v>
      </c>
      <c r="J68" s="16">
        <v>663</v>
      </c>
      <c r="K68" s="16">
        <v>823</v>
      </c>
      <c r="L68" s="16">
        <v>581</v>
      </c>
      <c r="M68" s="16">
        <v>772</v>
      </c>
      <c r="N68" s="16">
        <v>566</v>
      </c>
      <c r="O68" s="16">
        <v>653</v>
      </c>
      <c r="P68" s="16">
        <v>480</v>
      </c>
      <c r="Q68" s="16">
        <v>714</v>
      </c>
      <c r="R68" s="16">
        <v>523</v>
      </c>
      <c r="S68" s="16">
        <v>607</v>
      </c>
      <c r="T68" s="16">
        <v>431</v>
      </c>
      <c r="U68" s="62"/>
    </row>
    <row r="69" spans="1:21" ht="27" thickTop="1" thickBot="1" x14ac:dyDescent="0.3">
      <c r="A69" s="9"/>
      <c r="B69" s="20" t="s">
        <v>83</v>
      </c>
      <c r="C69" s="16">
        <v>1326</v>
      </c>
      <c r="D69" s="16">
        <v>871</v>
      </c>
      <c r="E69" s="28">
        <v>1251</v>
      </c>
      <c r="F69" s="28">
        <v>787</v>
      </c>
      <c r="G69" s="28">
        <v>965</v>
      </c>
      <c r="H69" s="28">
        <v>598</v>
      </c>
      <c r="I69" s="16">
        <v>891</v>
      </c>
      <c r="J69" s="16">
        <v>570</v>
      </c>
      <c r="K69" s="16">
        <v>793</v>
      </c>
      <c r="L69" s="16">
        <v>527</v>
      </c>
      <c r="M69" s="16">
        <v>629</v>
      </c>
      <c r="N69" s="16">
        <v>430</v>
      </c>
      <c r="O69" s="16">
        <v>1123</v>
      </c>
      <c r="P69" s="16">
        <v>805</v>
      </c>
      <c r="Q69" s="16">
        <v>922</v>
      </c>
      <c r="R69" s="16">
        <v>670</v>
      </c>
      <c r="S69" s="16">
        <v>926</v>
      </c>
      <c r="T69" s="16">
        <v>663</v>
      </c>
      <c r="U69" s="62"/>
    </row>
    <row r="70" spans="1:21" ht="27" thickTop="1" thickBot="1" x14ac:dyDescent="0.3">
      <c r="A70" s="9"/>
      <c r="B70" s="15" t="s">
        <v>102</v>
      </c>
      <c r="C70" s="16"/>
      <c r="D70" s="16"/>
      <c r="E70" s="28"/>
      <c r="F70" s="28"/>
      <c r="G70" s="28"/>
      <c r="H70" s="28"/>
      <c r="I70" s="16"/>
      <c r="J70" s="16"/>
      <c r="K70" s="16">
        <v>77</v>
      </c>
      <c r="L70" s="16">
        <v>35</v>
      </c>
      <c r="M70" s="16">
        <v>77</v>
      </c>
      <c r="N70" s="16">
        <v>40</v>
      </c>
      <c r="O70" s="16">
        <v>92</v>
      </c>
      <c r="P70" s="16">
        <v>57</v>
      </c>
      <c r="Q70" s="16">
        <v>109</v>
      </c>
      <c r="R70" s="16">
        <v>65</v>
      </c>
      <c r="S70" s="16">
        <v>65</v>
      </c>
      <c r="T70" s="16">
        <v>39</v>
      </c>
      <c r="U70" s="62"/>
    </row>
    <row r="71" spans="1:21" ht="27" thickTop="1" thickBot="1" x14ac:dyDescent="0.3">
      <c r="A71" s="9"/>
      <c r="B71" s="20" t="s">
        <v>41</v>
      </c>
      <c r="C71" s="16">
        <v>15</v>
      </c>
      <c r="D71" s="16">
        <v>9</v>
      </c>
      <c r="E71" s="28">
        <v>39</v>
      </c>
      <c r="F71" s="28">
        <v>29</v>
      </c>
      <c r="G71" s="28">
        <v>101</v>
      </c>
      <c r="H71" s="28">
        <v>70</v>
      </c>
      <c r="I71" s="16">
        <v>119</v>
      </c>
      <c r="J71" s="16">
        <v>85</v>
      </c>
      <c r="K71" s="16">
        <v>134</v>
      </c>
      <c r="L71" s="16">
        <v>94</v>
      </c>
      <c r="M71" s="16">
        <v>176</v>
      </c>
      <c r="N71" s="16">
        <v>110</v>
      </c>
      <c r="O71" s="16">
        <v>191</v>
      </c>
      <c r="P71" s="16">
        <v>141</v>
      </c>
      <c r="Q71" s="16">
        <v>109</v>
      </c>
      <c r="R71" s="16">
        <v>89</v>
      </c>
      <c r="S71" s="16">
        <v>146</v>
      </c>
      <c r="T71" s="16">
        <v>119</v>
      </c>
      <c r="U71" s="62"/>
    </row>
    <row r="72" spans="1:21" ht="27" thickTop="1" thickBot="1" x14ac:dyDescent="0.3">
      <c r="A72" s="9"/>
      <c r="B72" s="20" t="s">
        <v>42</v>
      </c>
      <c r="C72" s="16">
        <v>132</v>
      </c>
      <c r="D72" s="16">
        <v>81</v>
      </c>
      <c r="E72" s="28">
        <v>179</v>
      </c>
      <c r="F72" s="28">
        <v>126</v>
      </c>
      <c r="G72" s="28">
        <v>144</v>
      </c>
      <c r="H72" s="28">
        <v>90</v>
      </c>
      <c r="I72" s="16">
        <v>174</v>
      </c>
      <c r="J72" s="16">
        <v>116</v>
      </c>
      <c r="K72" s="16">
        <v>92</v>
      </c>
      <c r="L72" s="16">
        <v>55</v>
      </c>
      <c r="M72" s="16">
        <v>99</v>
      </c>
      <c r="N72" s="16">
        <v>68</v>
      </c>
      <c r="O72" s="16">
        <v>100</v>
      </c>
      <c r="P72" s="16">
        <v>74</v>
      </c>
      <c r="Q72" s="16">
        <v>111</v>
      </c>
      <c r="R72" s="16">
        <v>62</v>
      </c>
      <c r="S72" s="16">
        <v>147</v>
      </c>
      <c r="T72" s="16">
        <v>97</v>
      </c>
      <c r="U72" s="62"/>
    </row>
    <row r="73" spans="1:21" ht="27" thickTop="1" thickBot="1" x14ac:dyDescent="0.3">
      <c r="A73" s="9"/>
      <c r="B73" s="10" t="s">
        <v>23</v>
      </c>
      <c r="C73" s="29">
        <f t="shared" ref="C73:L73" si="7">SUM(C68:C72)</f>
        <v>2346</v>
      </c>
      <c r="D73" s="29">
        <f t="shared" si="7"/>
        <v>1576</v>
      </c>
      <c r="E73" s="29">
        <f t="shared" si="7"/>
        <v>2405</v>
      </c>
      <c r="F73" s="29">
        <f t="shared" si="7"/>
        <v>1638</v>
      </c>
      <c r="G73" s="29">
        <f t="shared" si="7"/>
        <v>2040</v>
      </c>
      <c r="H73" s="29">
        <f t="shared" si="7"/>
        <v>1382</v>
      </c>
      <c r="I73" s="29">
        <f t="shared" si="7"/>
        <v>2144</v>
      </c>
      <c r="J73" s="29">
        <f t="shared" si="7"/>
        <v>1434</v>
      </c>
      <c r="K73" s="29">
        <f t="shared" si="7"/>
        <v>1919</v>
      </c>
      <c r="L73" s="29">
        <f t="shared" si="7"/>
        <v>1292</v>
      </c>
      <c r="M73" s="29">
        <f>SUM(M68:M72)</f>
        <v>1753</v>
      </c>
      <c r="N73" s="29">
        <f>SUM(N68:N72)</f>
        <v>1214</v>
      </c>
      <c r="O73" s="29">
        <f>SUM(O68:O72)</f>
        <v>2159</v>
      </c>
      <c r="P73" s="29">
        <f t="shared" ref="P73:R73" si="8">SUM(P68:P72)</f>
        <v>1557</v>
      </c>
      <c r="Q73" s="29">
        <f t="shared" si="8"/>
        <v>1965</v>
      </c>
      <c r="R73" s="29">
        <f t="shared" si="8"/>
        <v>1409</v>
      </c>
      <c r="S73" s="29">
        <f>SUM(S68:S72)</f>
        <v>1891</v>
      </c>
      <c r="T73" s="29">
        <f>SUM(T68:T72)</f>
        <v>1349</v>
      </c>
    </row>
    <row r="74" spans="1:21" ht="26.25" thickTop="1" x14ac:dyDescent="0.25">
      <c r="A74" s="9"/>
      <c r="B74" s="12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21" ht="23.25" thickBot="1" x14ac:dyDescent="0.3">
      <c r="A75" s="18" t="s">
        <v>47</v>
      </c>
      <c r="B75" s="66" t="s">
        <v>48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</row>
    <row r="76" spans="1:21" ht="27" thickTop="1" thickBot="1" x14ac:dyDescent="0.3">
      <c r="A76" s="9"/>
      <c r="B76" s="67" t="s">
        <v>89</v>
      </c>
      <c r="C76" s="70">
        <v>2013</v>
      </c>
      <c r="D76" s="71"/>
      <c r="E76" s="70">
        <v>2014</v>
      </c>
      <c r="F76" s="71"/>
      <c r="G76" s="69">
        <v>2015</v>
      </c>
      <c r="H76" s="69"/>
      <c r="I76" s="64">
        <v>2016</v>
      </c>
      <c r="J76" s="65"/>
      <c r="K76" s="64">
        <v>2017</v>
      </c>
      <c r="L76" s="65"/>
      <c r="M76" s="64">
        <v>2018</v>
      </c>
      <c r="N76" s="65"/>
      <c r="O76" s="64">
        <v>2019</v>
      </c>
      <c r="P76" s="65"/>
      <c r="Q76" s="64">
        <v>2020</v>
      </c>
      <c r="R76" s="65"/>
      <c r="S76" s="64">
        <v>2021</v>
      </c>
      <c r="T76" s="65"/>
    </row>
    <row r="77" spans="1:21" ht="27" thickTop="1" thickBot="1" x14ac:dyDescent="0.3">
      <c r="A77" s="9"/>
      <c r="B77" s="68"/>
      <c r="C77" s="19" t="s">
        <v>44</v>
      </c>
      <c r="D77" s="19" t="s">
        <v>13</v>
      </c>
      <c r="E77" s="19" t="s">
        <v>44</v>
      </c>
      <c r="F77" s="19" t="s">
        <v>13</v>
      </c>
      <c r="G77" s="19" t="s">
        <v>44</v>
      </c>
      <c r="H77" s="19" t="s">
        <v>13</v>
      </c>
      <c r="I77" s="19" t="s">
        <v>44</v>
      </c>
      <c r="J77" s="14" t="s">
        <v>13</v>
      </c>
      <c r="K77" s="19" t="s">
        <v>44</v>
      </c>
      <c r="L77" s="14" t="s">
        <v>13</v>
      </c>
      <c r="M77" s="19" t="s">
        <v>44</v>
      </c>
      <c r="N77" s="14" t="s">
        <v>13</v>
      </c>
      <c r="O77" s="19" t="s">
        <v>44</v>
      </c>
      <c r="P77" s="14" t="s">
        <v>13</v>
      </c>
      <c r="Q77" s="19" t="s">
        <v>44</v>
      </c>
      <c r="R77" s="14" t="s">
        <v>13</v>
      </c>
      <c r="S77" s="19" t="s">
        <v>44</v>
      </c>
      <c r="T77" s="14" t="s">
        <v>13</v>
      </c>
    </row>
    <row r="78" spans="1:21" ht="27" thickTop="1" thickBot="1" x14ac:dyDescent="0.3">
      <c r="A78" s="9"/>
      <c r="B78" s="15" t="s">
        <v>26</v>
      </c>
      <c r="C78" s="16">
        <v>360</v>
      </c>
      <c r="D78" s="16">
        <v>291</v>
      </c>
      <c r="E78" s="16">
        <v>435</v>
      </c>
      <c r="F78" s="16">
        <v>362</v>
      </c>
      <c r="G78" s="16">
        <v>414</v>
      </c>
      <c r="H78" s="16">
        <v>324</v>
      </c>
      <c r="I78" s="16">
        <v>324</v>
      </c>
      <c r="J78" s="16">
        <v>268</v>
      </c>
      <c r="K78" s="16">
        <v>287</v>
      </c>
      <c r="L78" s="16">
        <v>226</v>
      </c>
      <c r="M78" s="16">
        <v>276</v>
      </c>
      <c r="N78" s="16">
        <v>224</v>
      </c>
      <c r="O78" s="16">
        <v>209</v>
      </c>
      <c r="P78" s="16">
        <v>167</v>
      </c>
      <c r="Q78" s="16">
        <v>188</v>
      </c>
      <c r="R78" s="16">
        <v>150</v>
      </c>
      <c r="S78" s="16">
        <v>89</v>
      </c>
      <c r="T78" s="16">
        <v>72</v>
      </c>
      <c r="U78" s="62"/>
    </row>
    <row r="79" spans="1:21" ht="27" thickTop="1" thickBot="1" x14ac:dyDescent="0.3">
      <c r="A79" s="9"/>
      <c r="B79" s="15" t="s">
        <v>27</v>
      </c>
      <c r="C79" s="16">
        <v>174</v>
      </c>
      <c r="D79" s="16">
        <v>136</v>
      </c>
      <c r="E79" s="16">
        <v>173</v>
      </c>
      <c r="F79" s="16">
        <v>141</v>
      </c>
      <c r="G79" s="16">
        <v>149</v>
      </c>
      <c r="H79" s="16">
        <v>121</v>
      </c>
      <c r="I79" s="16">
        <v>207</v>
      </c>
      <c r="J79" s="16">
        <v>162</v>
      </c>
      <c r="K79" s="16">
        <v>139</v>
      </c>
      <c r="L79" s="16">
        <v>118</v>
      </c>
      <c r="M79" s="16">
        <v>225</v>
      </c>
      <c r="N79" s="16">
        <v>177</v>
      </c>
      <c r="O79" s="16">
        <v>151</v>
      </c>
      <c r="P79" s="16">
        <v>130</v>
      </c>
      <c r="Q79" s="16">
        <v>286</v>
      </c>
      <c r="R79" s="16">
        <v>237</v>
      </c>
      <c r="S79" s="16">
        <v>261</v>
      </c>
      <c r="T79" s="16">
        <v>214</v>
      </c>
      <c r="U79" s="62"/>
    </row>
    <row r="80" spans="1:21" ht="27" thickTop="1" thickBot="1" x14ac:dyDescent="0.3">
      <c r="A80" s="9"/>
      <c r="B80" s="15" t="s">
        <v>87</v>
      </c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>
        <v>484</v>
      </c>
      <c r="P80" s="16">
        <v>395</v>
      </c>
      <c r="Q80" s="16">
        <v>435</v>
      </c>
      <c r="R80" s="16">
        <v>369</v>
      </c>
      <c r="S80" s="16">
        <v>418</v>
      </c>
      <c r="T80" s="16">
        <v>333</v>
      </c>
      <c r="U80" s="62"/>
    </row>
    <row r="81" spans="1:25" ht="27" thickTop="1" thickBot="1" x14ac:dyDescent="0.3">
      <c r="A81" s="9"/>
      <c r="B81" s="15" t="s">
        <v>28</v>
      </c>
      <c r="C81" s="16">
        <v>122</v>
      </c>
      <c r="D81" s="16">
        <v>51</v>
      </c>
      <c r="E81" s="16">
        <v>139</v>
      </c>
      <c r="F81" s="16">
        <v>75</v>
      </c>
      <c r="G81" s="16">
        <v>85</v>
      </c>
      <c r="H81" s="16">
        <v>36</v>
      </c>
      <c r="I81" s="16">
        <v>141</v>
      </c>
      <c r="J81" s="16">
        <v>53</v>
      </c>
      <c r="K81" s="16">
        <v>130</v>
      </c>
      <c r="L81" s="16">
        <v>57</v>
      </c>
      <c r="M81" s="16">
        <v>71</v>
      </c>
      <c r="N81" s="16">
        <v>28</v>
      </c>
      <c r="O81" s="16">
        <v>107</v>
      </c>
      <c r="P81" s="16">
        <v>49</v>
      </c>
      <c r="Q81" s="16">
        <v>99</v>
      </c>
      <c r="R81" s="16">
        <v>33</v>
      </c>
      <c r="S81" s="16">
        <v>100</v>
      </c>
      <c r="T81" s="16">
        <v>28</v>
      </c>
      <c r="U81" s="62"/>
    </row>
    <row r="82" spans="1:25" ht="27" thickTop="1" thickBot="1" x14ac:dyDescent="0.3">
      <c r="A82" s="9"/>
      <c r="B82" s="15" t="s">
        <v>29</v>
      </c>
      <c r="C82" s="16">
        <v>69</v>
      </c>
      <c r="D82" s="16">
        <v>38</v>
      </c>
      <c r="E82" s="16">
        <v>69</v>
      </c>
      <c r="F82" s="16">
        <v>35</v>
      </c>
      <c r="G82" s="16">
        <v>48</v>
      </c>
      <c r="H82" s="16">
        <v>24</v>
      </c>
      <c r="I82" s="16">
        <v>72</v>
      </c>
      <c r="J82" s="16">
        <v>33</v>
      </c>
      <c r="K82" s="16">
        <v>43</v>
      </c>
      <c r="L82" s="16">
        <v>27</v>
      </c>
      <c r="M82" s="16">
        <v>33</v>
      </c>
      <c r="N82" s="16">
        <v>19</v>
      </c>
      <c r="O82" s="16">
        <v>44</v>
      </c>
      <c r="P82" s="16">
        <v>28</v>
      </c>
      <c r="Q82" s="16">
        <v>14</v>
      </c>
      <c r="R82" s="16">
        <v>9</v>
      </c>
      <c r="S82" s="16">
        <v>39</v>
      </c>
      <c r="T82" s="16">
        <v>23</v>
      </c>
      <c r="U82" s="62"/>
    </row>
    <row r="83" spans="1:25" ht="27" thickTop="1" thickBot="1" x14ac:dyDescent="0.3">
      <c r="A83" s="9"/>
      <c r="B83" s="15" t="s">
        <v>30</v>
      </c>
      <c r="C83" s="16">
        <v>95</v>
      </c>
      <c r="D83" s="16">
        <v>73</v>
      </c>
      <c r="E83" s="16">
        <v>88</v>
      </c>
      <c r="F83" s="16">
        <v>79</v>
      </c>
      <c r="G83" s="16">
        <v>89</v>
      </c>
      <c r="H83" s="16">
        <v>69</v>
      </c>
      <c r="I83" s="16">
        <v>77</v>
      </c>
      <c r="J83" s="16">
        <v>65</v>
      </c>
      <c r="K83" s="16">
        <v>67</v>
      </c>
      <c r="L83" s="16">
        <v>56</v>
      </c>
      <c r="M83" s="16">
        <v>94</v>
      </c>
      <c r="N83" s="16">
        <v>75</v>
      </c>
      <c r="O83" s="16">
        <v>113</v>
      </c>
      <c r="P83" s="16">
        <v>101</v>
      </c>
      <c r="Q83" s="16">
        <v>83</v>
      </c>
      <c r="R83" s="16">
        <v>68</v>
      </c>
      <c r="S83" s="16">
        <v>85</v>
      </c>
      <c r="T83" s="16">
        <v>71</v>
      </c>
      <c r="U83" s="62"/>
    </row>
    <row r="84" spans="1:25" ht="27" thickTop="1" thickBot="1" x14ac:dyDescent="0.3">
      <c r="A84" s="9"/>
      <c r="B84" s="15" t="s">
        <v>31</v>
      </c>
      <c r="C84" s="16">
        <v>458</v>
      </c>
      <c r="D84" s="16">
        <v>311</v>
      </c>
      <c r="E84" s="16">
        <v>386</v>
      </c>
      <c r="F84" s="16">
        <v>257</v>
      </c>
      <c r="G84" s="16">
        <v>310</v>
      </c>
      <c r="H84" s="16">
        <v>206</v>
      </c>
      <c r="I84" s="16">
        <v>304</v>
      </c>
      <c r="J84" s="16">
        <v>207</v>
      </c>
      <c r="K84" s="16">
        <v>233</v>
      </c>
      <c r="L84" s="16">
        <v>146</v>
      </c>
      <c r="M84" s="16">
        <v>197</v>
      </c>
      <c r="N84" s="16">
        <v>132</v>
      </c>
      <c r="O84" s="16">
        <v>124</v>
      </c>
      <c r="P84" s="16">
        <v>94</v>
      </c>
      <c r="Q84" s="16">
        <v>130</v>
      </c>
      <c r="R84" s="16">
        <v>92</v>
      </c>
      <c r="S84" s="16">
        <v>176</v>
      </c>
      <c r="T84" s="16">
        <v>115</v>
      </c>
      <c r="U84" s="62"/>
    </row>
    <row r="85" spans="1:25" ht="27" thickTop="1" thickBot="1" x14ac:dyDescent="0.3">
      <c r="A85" s="9"/>
      <c r="B85" s="15" t="s">
        <v>32</v>
      </c>
      <c r="C85" s="16">
        <v>146</v>
      </c>
      <c r="D85" s="16">
        <v>132</v>
      </c>
      <c r="E85" s="16">
        <v>111</v>
      </c>
      <c r="F85" s="16">
        <v>103</v>
      </c>
      <c r="G85" s="16">
        <v>124</v>
      </c>
      <c r="H85" s="16">
        <v>113</v>
      </c>
      <c r="I85" s="16">
        <v>177</v>
      </c>
      <c r="J85" s="16">
        <v>168</v>
      </c>
      <c r="K85" s="16">
        <v>177</v>
      </c>
      <c r="L85" s="16">
        <v>161</v>
      </c>
      <c r="M85" s="16">
        <v>134</v>
      </c>
      <c r="N85" s="16">
        <v>121</v>
      </c>
      <c r="O85" s="16">
        <v>163</v>
      </c>
      <c r="P85" s="16">
        <v>150</v>
      </c>
      <c r="Q85" s="16">
        <v>87</v>
      </c>
      <c r="R85" s="16">
        <v>84</v>
      </c>
      <c r="S85" s="16">
        <v>146</v>
      </c>
      <c r="T85" s="16">
        <v>134</v>
      </c>
      <c r="U85" s="62"/>
    </row>
    <row r="86" spans="1:25" ht="27" thickTop="1" thickBot="1" x14ac:dyDescent="0.3">
      <c r="A86" s="9"/>
      <c r="B86" s="15" t="s">
        <v>33</v>
      </c>
      <c r="C86" s="16">
        <v>191</v>
      </c>
      <c r="D86" s="16">
        <v>133</v>
      </c>
      <c r="E86" s="16">
        <v>261</v>
      </c>
      <c r="F86" s="16">
        <v>197</v>
      </c>
      <c r="G86" s="16">
        <v>249</v>
      </c>
      <c r="H86" s="16">
        <v>205</v>
      </c>
      <c r="I86" s="16">
        <v>259</v>
      </c>
      <c r="J86" s="16">
        <v>178</v>
      </c>
      <c r="K86" s="16">
        <v>213</v>
      </c>
      <c r="L86" s="16">
        <v>160</v>
      </c>
      <c r="M86" s="16">
        <v>175</v>
      </c>
      <c r="N86" s="16">
        <v>132</v>
      </c>
      <c r="O86" s="16">
        <v>115</v>
      </c>
      <c r="P86" s="16">
        <v>91</v>
      </c>
      <c r="Q86" s="16">
        <v>107</v>
      </c>
      <c r="R86" s="16">
        <v>79</v>
      </c>
      <c r="S86" s="16">
        <v>137</v>
      </c>
      <c r="T86" s="16">
        <v>113</v>
      </c>
      <c r="U86" s="62"/>
    </row>
    <row r="87" spans="1:25" ht="27" thickTop="1" thickBot="1" x14ac:dyDescent="0.3">
      <c r="A87" s="9"/>
      <c r="B87" s="15" t="s">
        <v>34</v>
      </c>
      <c r="C87" s="16">
        <v>292</v>
      </c>
      <c r="D87" s="16">
        <v>242</v>
      </c>
      <c r="E87" s="16">
        <v>197</v>
      </c>
      <c r="F87" s="16">
        <v>155</v>
      </c>
      <c r="G87" s="16">
        <v>153</v>
      </c>
      <c r="H87" s="16">
        <v>128</v>
      </c>
      <c r="I87" s="16">
        <v>136</v>
      </c>
      <c r="J87" s="16">
        <v>109</v>
      </c>
      <c r="K87" s="16">
        <v>99</v>
      </c>
      <c r="L87" s="16">
        <v>85</v>
      </c>
      <c r="M87" s="16">
        <v>136</v>
      </c>
      <c r="N87" s="16">
        <v>118</v>
      </c>
      <c r="O87" s="16">
        <v>72</v>
      </c>
      <c r="P87" s="16">
        <v>60</v>
      </c>
      <c r="Q87" s="16">
        <v>32</v>
      </c>
      <c r="R87" s="16">
        <v>28</v>
      </c>
      <c r="S87" s="16">
        <v>38</v>
      </c>
      <c r="T87" s="16">
        <v>31</v>
      </c>
      <c r="U87" s="62"/>
    </row>
    <row r="88" spans="1:25" ht="27" thickTop="1" thickBot="1" x14ac:dyDescent="0.3">
      <c r="A88" s="9"/>
      <c r="B88" s="15" t="s">
        <v>35</v>
      </c>
      <c r="C88" s="16">
        <v>36</v>
      </c>
      <c r="D88" s="16">
        <v>13</v>
      </c>
      <c r="E88" s="16">
        <v>32</v>
      </c>
      <c r="F88" s="16">
        <v>6</v>
      </c>
      <c r="G88" s="16">
        <v>30</v>
      </c>
      <c r="H88" s="16">
        <v>8</v>
      </c>
      <c r="I88" s="16">
        <v>55</v>
      </c>
      <c r="J88" s="16">
        <v>18</v>
      </c>
      <c r="K88" s="16">
        <v>49</v>
      </c>
      <c r="L88" s="16">
        <v>18</v>
      </c>
      <c r="M88" s="16">
        <v>43</v>
      </c>
      <c r="N88" s="16">
        <v>18</v>
      </c>
      <c r="O88" s="16">
        <v>89</v>
      </c>
      <c r="P88" s="16">
        <v>32</v>
      </c>
      <c r="Q88" s="16">
        <v>63</v>
      </c>
      <c r="R88" s="16">
        <v>27</v>
      </c>
      <c r="S88" s="16">
        <v>72</v>
      </c>
      <c r="T88" s="16">
        <v>25</v>
      </c>
      <c r="U88" s="62"/>
    </row>
    <row r="89" spans="1:25" ht="27" thickTop="1" thickBot="1" x14ac:dyDescent="0.3">
      <c r="A89" s="9"/>
      <c r="B89" s="15" t="s">
        <v>36</v>
      </c>
      <c r="C89" s="16">
        <v>403</v>
      </c>
      <c r="D89" s="16">
        <v>156</v>
      </c>
      <c r="E89" s="16">
        <v>514</v>
      </c>
      <c r="F89" s="16">
        <v>228</v>
      </c>
      <c r="G89" s="16">
        <v>389</v>
      </c>
      <c r="H89" s="16">
        <v>148</v>
      </c>
      <c r="I89" s="16">
        <v>392</v>
      </c>
      <c r="J89" s="16">
        <v>173</v>
      </c>
      <c r="K89" s="27">
        <v>482</v>
      </c>
      <c r="L89" s="27">
        <v>238</v>
      </c>
      <c r="M89" s="16">
        <v>369</v>
      </c>
      <c r="N89" s="16">
        <v>170</v>
      </c>
      <c r="O89" s="16">
        <v>488</v>
      </c>
      <c r="P89" s="16">
        <v>260</v>
      </c>
      <c r="Q89" s="16">
        <v>441</v>
      </c>
      <c r="R89" s="16">
        <v>233</v>
      </c>
      <c r="S89" s="16">
        <v>330</v>
      </c>
      <c r="T89" s="16">
        <v>190</v>
      </c>
    </row>
    <row r="90" spans="1:25" ht="27" thickTop="1" thickBot="1" x14ac:dyDescent="0.3">
      <c r="A90" s="9"/>
      <c r="B90" s="10" t="s">
        <v>23</v>
      </c>
      <c r="C90" s="29">
        <f t="shared" ref="C90:T90" si="9">SUM(C78:C89)</f>
        <v>2346</v>
      </c>
      <c r="D90" s="29">
        <f t="shared" si="9"/>
        <v>1576</v>
      </c>
      <c r="E90" s="29">
        <f t="shared" si="9"/>
        <v>2405</v>
      </c>
      <c r="F90" s="29">
        <f t="shared" si="9"/>
        <v>1638</v>
      </c>
      <c r="G90" s="29">
        <f t="shared" si="9"/>
        <v>2040</v>
      </c>
      <c r="H90" s="29">
        <f t="shared" si="9"/>
        <v>1382</v>
      </c>
      <c r="I90" s="29">
        <f t="shared" si="9"/>
        <v>2144</v>
      </c>
      <c r="J90" s="29">
        <f t="shared" si="9"/>
        <v>1434</v>
      </c>
      <c r="K90" s="11">
        <f t="shared" si="9"/>
        <v>1919</v>
      </c>
      <c r="L90" s="11">
        <f t="shared" si="9"/>
        <v>1292</v>
      </c>
      <c r="M90" s="11">
        <f t="shared" si="9"/>
        <v>1753</v>
      </c>
      <c r="N90" s="11">
        <f t="shared" si="9"/>
        <v>1214</v>
      </c>
      <c r="O90" s="11">
        <f t="shared" si="9"/>
        <v>2159</v>
      </c>
      <c r="P90" s="11">
        <f t="shared" si="9"/>
        <v>1557</v>
      </c>
      <c r="Q90" s="11">
        <f t="shared" si="9"/>
        <v>1965</v>
      </c>
      <c r="R90" s="11">
        <f t="shared" si="9"/>
        <v>1409</v>
      </c>
      <c r="S90" s="11">
        <f t="shared" si="9"/>
        <v>1891</v>
      </c>
      <c r="T90" s="11">
        <f t="shared" si="9"/>
        <v>1349</v>
      </c>
    </row>
    <row r="91" spans="1:25" ht="26.25" thickTop="1" x14ac:dyDescent="0.25">
      <c r="A91" s="9"/>
      <c r="B91" s="12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25" ht="25.5" x14ac:dyDescent="0.25">
      <c r="A92" s="18" t="s">
        <v>49</v>
      </c>
      <c r="B92" s="66" t="s">
        <v>50</v>
      </c>
      <c r="C92" s="66"/>
      <c r="D92" s="66"/>
      <c r="E92" s="66"/>
      <c r="F92" s="66"/>
      <c r="G92" s="66"/>
      <c r="H92" s="4"/>
      <c r="I92" s="4"/>
      <c r="J92" s="4"/>
      <c r="K92" s="4"/>
      <c r="L92" s="4"/>
    </row>
    <row r="93" spans="1:25" ht="26.25" thickBot="1" x14ac:dyDescent="0.3">
      <c r="A93" s="18"/>
      <c r="B93" s="55"/>
      <c r="C93" s="55"/>
      <c r="D93" s="55"/>
      <c r="E93" s="55"/>
      <c r="F93" s="55"/>
      <c r="G93" s="55"/>
      <c r="H93" s="4"/>
      <c r="I93" s="4"/>
      <c r="J93" s="4"/>
      <c r="K93" s="4"/>
      <c r="L93" s="4"/>
    </row>
    <row r="94" spans="1:25" ht="27" thickTop="1" thickBot="1" x14ac:dyDescent="0.3">
      <c r="A94" s="5"/>
      <c r="B94" s="75" t="s">
        <v>89</v>
      </c>
      <c r="C94" s="75" t="s">
        <v>7</v>
      </c>
      <c r="D94" s="75" t="s">
        <v>8</v>
      </c>
      <c r="E94" s="75" t="s">
        <v>70</v>
      </c>
      <c r="F94" s="75" t="s">
        <v>78</v>
      </c>
      <c r="G94" s="75" t="s">
        <v>82</v>
      </c>
      <c r="H94" s="73" t="s">
        <v>86</v>
      </c>
      <c r="I94" s="85"/>
      <c r="J94" s="85"/>
      <c r="K94" s="73" t="s">
        <v>96</v>
      </c>
      <c r="L94" s="85"/>
      <c r="M94" s="85"/>
      <c r="N94" s="73" t="s">
        <v>97</v>
      </c>
      <c r="O94" s="85"/>
      <c r="P94" s="85"/>
      <c r="Q94" s="73" t="s">
        <v>103</v>
      </c>
      <c r="R94" s="85"/>
      <c r="S94" s="85"/>
      <c r="T94" s="73" t="s">
        <v>104</v>
      </c>
      <c r="U94" s="85"/>
      <c r="V94" s="85"/>
      <c r="W94" s="73" t="s">
        <v>106</v>
      </c>
      <c r="X94" s="85"/>
      <c r="Y94" s="85"/>
    </row>
    <row r="95" spans="1:25" ht="27" thickTop="1" thickBot="1" x14ac:dyDescent="0.3">
      <c r="A95" s="5"/>
      <c r="B95" s="76"/>
      <c r="C95" s="76"/>
      <c r="D95" s="76"/>
      <c r="E95" s="76"/>
      <c r="F95" s="76"/>
      <c r="G95" s="76"/>
      <c r="H95" s="56" t="s">
        <v>90</v>
      </c>
      <c r="I95" s="56" t="s">
        <v>91</v>
      </c>
      <c r="J95" s="56" t="s">
        <v>92</v>
      </c>
      <c r="K95" s="56" t="s">
        <v>90</v>
      </c>
      <c r="L95" s="56" t="s">
        <v>91</v>
      </c>
      <c r="M95" s="56" t="s">
        <v>92</v>
      </c>
      <c r="N95" s="56" t="s">
        <v>90</v>
      </c>
      <c r="O95" s="56" t="s">
        <v>91</v>
      </c>
      <c r="P95" s="56" t="s">
        <v>92</v>
      </c>
      <c r="Q95" s="56" t="s">
        <v>90</v>
      </c>
      <c r="R95" s="56" t="s">
        <v>91</v>
      </c>
      <c r="S95" s="56" t="s">
        <v>92</v>
      </c>
      <c r="T95" s="56" t="s">
        <v>90</v>
      </c>
      <c r="U95" s="56" t="s">
        <v>91</v>
      </c>
      <c r="V95" s="56" t="s">
        <v>92</v>
      </c>
      <c r="W95" s="56" t="s">
        <v>90</v>
      </c>
      <c r="X95" s="56" t="s">
        <v>91</v>
      </c>
      <c r="Y95" s="56" t="s">
        <v>92</v>
      </c>
    </row>
    <row r="96" spans="1:25" ht="27" thickTop="1" thickBot="1" x14ac:dyDescent="0.3">
      <c r="A96" s="9"/>
      <c r="B96" s="15" t="s">
        <v>51</v>
      </c>
      <c r="C96" s="27">
        <v>2</v>
      </c>
      <c r="D96" s="27">
        <v>2</v>
      </c>
      <c r="E96" s="27">
        <v>2</v>
      </c>
      <c r="F96" s="27">
        <v>2</v>
      </c>
      <c r="G96" s="27">
        <v>2</v>
      </c>
      <c r="H96" s="57">
        <v>2</v>
      </c>
      <c r="I96" s="57">
        <v>19</v>
      </c>
      <c r="J96" s="57">
        <f>SUM(H96:I96)</f>
        <v>21</v>
      </c>
      <c r="K96" s="57">
        <v>1</v>
      </c>
      <c r="L96" s="57">
        <v>17</v>
      </c>
      <c r="M96" s="57">
        <f>SUM(K96:L96)</f>
        <v>18</v>
      </c>
      <c r="N96" s="57">
        <v>2</v>
      </c>
      <c r="O96" s="57">
        <v>17</v>
      </c>
      <c r="P96" s="57">
        <f>SUM(N96:O96)</f>
        <v>19</v>
      </c>
      <c r="Q96" s="57">
        <v>2</v>
      </c>
      <c r="R96" s="57">
        <v>14</v>
      </c>
      <c r="S96" s="57">
        <v>16</v>
      </c>
      <c r="T96" s="57">
        <v>2</v>
      </c>
      <c r="U96" s="57">
        <v>13</v>
      </c>
      <c r="V96" s="57">
        <v>15</v>
      </c>
      <c r="W96" s="57">
        <v>2</v>
      </c>
      <c r="X96" s="57">
        <v>17</v>
      </c>
      <c r="Y96" s="57">
        <v>19</v>
      </c>
    </row>
    <row r="97" spans="1:25" ht="27" thickTop="1" thickBot="1" x14ac:dyDescent="0.3">
      <c r="A97" s="9"/>
      <c r="B97" s="15" t="s">
        <v>52</v>
      </c>
      <c r="C97" s="27">
        <v>1250</v>
      </c>
      <c r="D97" s="27">
        <v>1106</v>
      </c>
      <c r="E97" s="27">
        <v>1260</v>
      </c>
      <c r="F97" s="27">
        <v>1089</v>
      </c>
      <c r="G97" s="27">
        <v>854</v>
      </c>
      <c r="H97" s="57">
        <v>1368</v>
      </c>
      <c r="I97" s="57">
        <v>1537</v>
      </c>
      <c r="J97" s="57">
        <f>SUM(H97:I97)</f>
        <v>2905</v>
      </c>
      <c r="K97" s="57">
        <v>282</v>
      </c>
      <c r="L97" s="57">
        <v>1807</v>
      </c>
      <c r="M97" s="57">
        <f>SUM(K97:L97)</f>
        <v>2089</v>
      </c>
      <c r="N97" s="57">
        <v>1422</v>
      </c>
      <c r="O97" s="57">
        <v>1937</v>
      </c>
      <c r="P97" s="57">
        <f>SUM(N97:O97)</f>
        <v>3359</v>
      </c>
      <c r="Q97" s="57">
        <v>1398</v>
      </c>
      <c r="R97" s="57">
        <v>1867</v>
      </c>
      <c r="S97" s="57">
        <f>Q97+R97</f>
        <v>3265</v>
      </c>
      <c r="T97" s="57">
        <v>1341</v>
      </c>
      <c r="U97" s="57">
        <v>1657</v>
      </c>
      <c r="V97" s="57">
        <f>T97+U97</f>
        <v>2998</v>
      </c>
      <c r="W97" s="57">
        <v>1080</v>
      </c>
      <c r="X97" s="57">
        <v>2166</v>
      </c>
      <c r="Y97" s="57">
        <f>SUM(W97:X97)</f>
        <v>3246</v>
      </c>
    </row>
    <row r="98" spans="1:25" ht="27" thickTop="1" thickBot="1" x14ac:dyDescent="0.3">
      <c r="A98" s="9"/>
      <c r="B98" s="15" t="s">
        <v>53</v>
      </c>
      <c r="C98" s="27">
        <v>11.2</v>
      </c>
      <c r="D98" s="27">
        <v>11.7</v>
      </c>
      <c r="E98" s="27">
        <v>14</v>
      </c>
      <c r="F98" s="27">
        <v>11.8</v>
      </c>
      <c r="G98" s="27">
        <v>10.8</v>
      </c>
      <c r="H98" s="86">
        <v>35.9</v>
      </c>
      <c r="I98" s="87"/>
      <c r="J98" s="88"/>
      <c r="K98" s="86">
        <v>26.5</v>
      </c>
      <c r="L98" s="87"/>
      <c r="M98" s="88"/>
      <c r="N98" s="86">
        <v>41.8</v>
      </c>
      <c r="O98" s="87"/>
      <c r="P98" s="88"/>
      <c r="Q98" s="86">
        <v>40.6</v>
      </c>
      <c r="R98" s="87"/>
      <c r="S98" s="88"/>
      <c r="T98" s="86">
        <v>38.9</v>
      </c>
      <c r="U98" s="87"/>
      <c r="V98" s="88"/>
      <c r="W98" s="86">
        <v>38.9</v>
      </c>
      <c r="X98" s="87"/>
      <c r="Y98" s="88"/>
    </row>
    <row r="99" spans="1:25" ht="26.25" thickTop="1" x14ac:dyDescent="0.25">
      <c r="A99" s="9"/>
      <c r="B99" s="12"/>
      <c r="C99" s="4"/>
      <c r="D99" s="4"/>
      <c r="E99" s="4"/>
      <c r="F99" s="4"/>
      <c r="G99" s="4"/>
      <c r="I99" s="31"/>
      <c r="J99" s="31"/>
      <c r="K99" s="32"/>
      <c r="L99" s="32"/>
    </row>
    <row r="100" spans="1:25" ht="23.25" thickBot="1" x14ac:dyDescent="0.3">
      <c r="A100" s="18" t="s">
        <v>54</v>
      </c>
      <c r="B100" s="66" t="s">
        <v>55</v>
      </c>
      <c r="C100" s="66"/>
      <c r="D100" s="66"/>
      <c r="E100" s="66"/>
      <c r="F100" s="66"/>
      <c r="G100" s="66"/>
      <c r="I100" s="31"/>
      <c r="J100" s="31"/>
      <c r="K100" s="32"/>
      <c r="L100" s="32"/>
    </row>
    <row r="101" spans="1:25" ht="27" thickTop="1" thickBot="1" x14ac:dyDescent="0.6">
      <c r="A101" s="9"/>
      <c r="B101" s="30" t="s">
        <v>6</v>
      </c>
      <c r="C101" s="7" t="s">
        <v>7</v>
      </c>
      <c r="D101" s="7" t="s">
        <v>8</v>
      </c>
      <c r="E101" s="7" t="s">
        <v>70</v>
      </c>
      <c r="F101" s="7" t="s">
        <v>78</v>
      </c>
      <c r="G101" s="7" t="s">
        <v>82</v>
      </c>
      <c r="H101" s="7" t="s">
        <v>86</v>
      </c>
      <c r="I101" s="7" t="s">
        <v>96</v>
      </c>
      <c r="J101" s="7" t="s">
        <v>97</v>
      </c>
      <c r="K101" s="7" t="s">
        <v>103</v>
      </c>
      <c r="L101" s="7" t="s">
        <v>104</v>
      </c>
      <c r="M101" s="7" t="s">
        <v>106</v>
      </c>
    </row>
    <row r="102" spans="1:25" ht="27" thickTop="1" thickBot="1" x14ac:dyDescent="0.3">
      <c r="A102" s="9"/>
      <c r="B102" s="15" t="s">
        <v>56</v>
      </c>
      <c r="C102" s="27">
        <v>2</v>
      </c>
      <c r="D102" s="27">
        <v>2</v>
      </c>
      <c r="E102" s="27">
        <v>2</v>
      </c>
      <c r="F102" s="27">
        <v>2</v>
      </c>
      <c r="G102" s="27">
        <v>2</v>
      </c>
      <c r="H102" s="27">
        <v>2</v>
      </c>
      <c r="I102" s="27">
        <v>2</v>
      </c>
      <c r="J102" s="27">
        <v>2</v>
      </c>
      <c r="K102" s="27">
        <v>2</v>
      </c>
      <c r="L102" s="27">
        <v>2</v>
      </c>
      <c r="M102" s="27">
        <v>2</v>
      </c>
    </row>
    <row r="103" spans="1:25" ht="27" thickTop="1" thickBot="1" x14ac:dyDescent="0.3">
      <c r="A103" s="9"/>
      <c r="B103" s="15" t="s">
        <v>57</v>
      </c>
      <c r="C103" s="27">
        <v>3264</v>
      </c>
      <c r="D103" s="27">
        <v>27.13</v>
      </c>
      <c r="E103" s="27">
        <v>2337</v>
      </c>
      <c r="F103" s="27">
        <v>2246</v>
      </c>
      <c r="G103" s="27">
        <v>2379</v>
      </c>
      <c r="H103" s="27">
        <v>2248</v>
      </c>
      <c r="I103" s="27">
        <v>3691</v>
      </c>
      <c r="J103" s="27">
        <v>2977</v>
      </c>
      <c r="K103" s="27">
        <v>2699</v>
      </c>
      <c r="L103" s="27">
        <v>2912</v>
      </c>
      <c r="M103" s="27">
        <v>2392</v>
      </c>
    </row>
    <row r="104" spans="1:25" ht="26.25" thickTop="1" x14ac:dyDescent="0.25">
      <c r="A104" s="9"/>
      <c r="B104" s="12"/>
      <c r="C104" s="4"/>
      <c r="D104" s="4"/>
      <c r="E104" s="4"/>
      <c r="F104" s="4"/>
      <c r="G104" s="4"/>
      <c r="H104" s="4"/>
      <c r="I104" s="31"/>
      <c r="J104" s="31"/>
      <c r="K104" s="32"/>
      <c r="L104" s="32"/>
    </row>
    <row r="105" spans="1:25" ht="26.25" customHeight="1" thickBot="1" x14ac:dyDescent="0.3">
      <c r="A105" s="18" t="s">
        <v>58</v>
      </c>
      <c r="B105" s="66" t="s">
        <v>84</v>
      </c>
      <c r="C105" s="66"/>
      <c r="D105" s="66"/>
      <c r="E105" s="66"/>
      <c r="F105" s="66"/>
      <c r="G105" s="66"/>
      <c r="H105" s="66"/>
      <c r="I105" s="66"/>
      <c r="J105" s="66"/>
      <c r="K105" s="66"/>
      <c r="L105" s="66"/>
    </row>
    <row r="106" spans="1:25" ht="27" thickTop="1" thickBot="1" x14ac:dyDescent="0.3">
      <c r="A106" s="9"/>
      <c r="B106" s="67" t="s">
        <v>89</v>
      </c>
      <c r="C106" s="72" t="s">
        <v>8</v>
      </c>
      <c r="D106" s="65"/>
      <c r="E106" s="72" t="s">
        <v>70</v>
      </c>
      <c r="F106" s="65"/>
      <c r="G106" s="72" t="s">
        <v>78</v>
      </c>
      <c r="H106" s="79"/>
      <c r="I106" s="64" t="s">
        <v>82</v>
      </c>
      <c r="J106" s="65"/>
      <c r="K106" s="64" t="s">
        <v>86</v>
      </c>
      <c r="L106" s="65"/>
      <c r="M106" s="64" t="s">
        <v>96</v>
      </c>
      <c r="N106" s="65"/>
      <c r="O106" s="64" t="s">
        <v>97</v>
      </c>
      <c r="P106" s="65"/>
      <c r="Q106" s="64" t="s">
        <v>103</v>
      </c>
      <c r="R106" s="65"/>
      <c r="S106" s="64" t="s">
        <v>104</v>
      </c>
      <c r="T106" s="65"/>
      <c r="U106" s="64" t="s">
        <v>106</v>
      </c>
      <c r="V106" s="65"/>
    </row>
    <row r="107" spans="1:25" ht="27" thickTop="1" thickBot="1" x14ac:dyDescent="0.3">
      <c r="A107" s="9"/>
      <c r="B107" s="68"/>
      <c r="C107" s="14" t="s">
        <v>71</v>
      </c>
      <c r="D107" s="14" t="s">
        <v>13</v>
      </c>
      <c r="E107" s="14" t="s">
        <v>71</v>
      </c>
      <c r="F107" s="14" t="s">
        <v>13</v>
      </c>
      <c r="G107" s="14" t="s">
        <v>71</v>
      </c>
      <c r="H107" s="14" t="s">
        <v>13</v>
      </c>
      <c r="I107" s="14" t="s">
        <v>71</v>
      </c>
      <c r="J107" s="14" t="s">
        <v>13</v>
      </c>
      <c r="K107" s="14" t="s">
        <v>71</v>
      </c>
      <c r="L107" s="14" t="s">
        <v>13</v>
      </c>
      <c r="M107" s="14" t="s">
        <v>71</v>
      </c>
      <c r="N107" s="14" t="s">
        <v>13</v>
      </c>
      <c r="O107" s="14" t="s">
        <v>71</v>
      </c>
      <c r="P107" s="14" t="s">
        <v>13</v>
      </c>
      <c r="Q107" s="14" t="s">
        <v>71</v>
      </c>
      <c r="R107" s="14" t="s">
        <v>13</v>
      </c>
      <c r="S107" s="14" t="s">
        <v>71</v>
      </c>
      <c r="T107" s="14" t="s">
        <v>13</v>
      </c>
      <c r="U107" s="14" t="s">
        <v>71</v>
      </c>
      <c r="V107" s="14" t="s">
        <v>13</v>
      </c>
    </row>
    <row r="108" spans="1:25" ht="27" customHeight="1" thickTop="1" thickBot="1" x14ac:dyDescent="0.3">
      <c r="A108" s="9"/>
      <c r="B108" s="15" t="s">
        <v>59</v>
      </c>
      <c r="C108" s="33">
        <v>2</v>
      </c>
      <c r="D108" s="33">
        <v>0</v>
      </c>
      <c r="E108" s="33">
        <v>4</v>
      </c>
      <c r="F108" s="33">
        <v>0</v>
      </c>
      <c r="G108" s="34">
        <v>2</v>
      </c>
      <c r="H108" s="34">
        <v>0</v>
      </c>
      <c r="I108" s="34">
        <v>2</v>
      </c>
      <c r="J108" s="34">
        <v>0</v>
      </c>
      <c r="K108" s="34">
        <v>3</v>
      </c>
      <c r="L108" s="34">
        <v>0</v>
      </c>
      <c r="M108" s="34">
        <v>2</v>
      </c>
      <c r="N108" s="34">
        <v>0</v>
      </c>
      <c r="O108" s="34">
        <v>6</v>
      </c>
      <c r="P108" s="34">
        <v>0</v>
      </c>
      <c r="Q108" s="34">
        <v>6</v>
      </c>
      <c r="R108" s="34">
        <v>1</v>
      </c>
      <c r="S108" s="34">
        <v>7</v>
      </c>
      <c r="T108" s="34">
        <v>1</v>
      </c>
      <c r="U108" s="34">
        <v>8</v>
      </c>
      <c r="V108" s="34">
        <v>1</v>
      </c>
    </row>
    <row r="109" spans="1:25" ht="27" thickTop="1" thickBot="1" x14ac:dyDescent="0.3">
      <c r="A109" s="9"/>
      <c r="B109" s="15" t="s">
        <v>60</v>
      </c>
      <c r="C109" s="33">
        <v>8</v>
      </c>
      <c r="D109" s="33">
        <v>1</v>
      </c>
      <c r="E109" s="33">
        <v>10</v>
      </c>
      <c r="F109" s="33">
        <v>3</v>
      </c>
      <c r="G109" s="34">
        <v>8</v>
      </c>
      <c r="H109" s="34">
        <v>1</v>
      </c>
      <c r="I109" s="34">
        <v>9</v>
      </c>
      <c r="J109" s="34">
        <v>2</v>
      </c>
      <c r="K109" s="34">
        <v>11</v>
      </c>
      <c r="L109" s="34">
        <v>2</v>
      </c>
      <c r="M109" s="34">
        <v>18</v>
      </c>
      <c r="N109" s="34">
        <v>3</v>
      </c>
      <c r="O109" s="34">
        <v>20</v>
      </c>
      <c r="P109" s="34">
        <v>3</v>
      </c>
      <c r="Q109" s="34">
        <v>19</v>
      </c>
      <c r="R109" s="34">
        <v>3</v>
      </c>
      <c r="S109" s="34">
        <v>25</v>
      </c>
      <c r="T109" s="34">
        <v>3</v>
      </c>
      <c r="U109" s="34">
        <v>27</v>
      </c>
      <c r="V109" s="34">
        <v>3</v>
      </c>
    </row>
    <row r="110" spans="1:25" ht="27" thickTop="1" thickBot="1" x14ac:dyDescent="0.3">
      <c r="A110" s="9"/>
      <c r="B110" s="15" t="s">
        <v>61</v>
      </c>
      <c r="C110" s="34">
        <v>223</v>
      </c>
      <c r="D110" s="34">
        <v>69</v>
      </c>
      <c r="E110" s="34">
        <v>226</v>
      </c>
      <c r="F110" s="34">
        <v>74</v>
      </c>
      <c r="G110" s="34">
        <v>230</v>
      </c>
      <c r="H110" s="34">
        <v>97</v>
      </c>
      <c r="I110" s="34">
        <v>288</v>
      </c>
      <c r="J110" s="34">
        <v>104</v>
      </c>
      <c r="K110" s="34">
        <v>282</v>
      </c>
      <c r="L110" s="34">
        <v>99</v>
      </c>
      <c r="M110" s="34">
        <v>269</v>
      </c>
      <c r="N110" s="34">
        <v>102</v>
      </c>
      <c r="O110" s="34">
        <v>265</v>
      </c>
      <c r="P110" s="34">
        <v>101</v>
      </c>
      <c r="Q110" s="34">
        <v>251</v>
      </c>
      <c r="R110" s="34">
        <v>97</v>
      </c>
      <c r="S110" s="34">
        <v>264</v>
      </c>
      <c r="T110" s="34">
        <v>118</v>
      </c>
      <c r="U110" s="34">
        <v>260</v>
      </c>
      <c r="V110" s="34">
        <v>109</v>
      </c>
    </row>
    <row r="111" spans="1:25" ht="27" thickTop="1" thickBot="1" x14ac:dyDescent="0.3">
      <c r="A111" s="9"/>
      <c r="B111" s="15" t="s">
        <v>73</v>
      </c>
      <c r="C111" s="34">
        <v>288</v>
      </c>
      <c r="D111" s="34">
        <v>135</v>
      </c>
      <c r="E111" s="34">
        <v>292</v>
      </c>
      <c r="F111" s="34">
        <v>134</v>
      </c>
      <c r="G111" s="34">
        <v>274</v>
      </c>
      <c r="H111" s="34">
        <v>136</v>
      </c>
      <c r="I111" s="34">
        <v>221</v>
      </c>
      <c r="J111" s="34">
        <v>122</v>
      </c>
      <c r="K111" s="34">
        <v>197</v>
      </c>
      <c r="L111" s="34">
        <v>103</v>
      </c>
      <c r="M111" s="34">
        <v>141</v>
      </c>
      <c r="N111" s="34">
        <v>73</v>
      </c>
      <c r="O111" s="34">
        <v>90</v>
      </c>
      <c r="P111" s="34">
        <v>45</v>
      </c>
      <c r="Q111" s="34">
        <v>81</v>
      </c>
      <c r="R111" s="34">
        <v>42</v>
      </c>
      <c r="S111" s="34">
        <v>41</v>
      </c>
      <c r="T111" s="34">
        <v>16</v>
      </c>
      <c r="U111" s="34">
        <v>39</v>
      </c>
      <c r="V111" s="34">
        <v>18</v>
      </c>
    </row>
    <row r="112" spans="1:25" ht="27" thickTop="1" thickBot="1" x14ac:dyDescent="0.3">
      <c r="A112" s="9"/>
      <c r="B112" s="60" t="s">
        <v>99</v>
      </c>
      <c r="C112" s="34">
        <v>168.5</v>
      </c>
      <c r="D112" s="34">
        <v>81.5</v>
      </c>
      <c r="E112" s="34">
        <v>137.5</v>
      </c>
      <c r="F112" s="34">
        <v>77</v>
      </c>
      <c r="G112" s="34">
        <v>107</v>
      </c>
      <c r="H112" s="34">
        <v>59.5</v>
      </c>
      <c r="I112" s="34">
        <v>58</v>
      </c>
      <c r="J112" s="34">
        <v>35.5</v>
      </c>
      <c r="K112" s="34">
        <v>90</v>
      </c>
      <c r="L112" s="34">
        <v>55.5</v>
      </c>
      <c r="M112" s="34"/>
      <c r="N112" s="34"/>
      <c r="O112" s="34"/>
      <c r="P112" s="34"/>
      <c r="Q112" s="34"/>
      <c r="R112" s="34"/>
      <c r="S112" s="34"/>
      <c r="T112" s="34"/>
      <c r="U112" s="34"/>
      <c r="V112" s="34"/>
    </row>
    <row r="113" spans="1:22" ht="27" thickTop="1" thickBot="1" x14ac:dyDescent="0.3">
      <c r="A113" s="9"/>
      <c r="B113" s="61" t="s">
        <v>98</v>
      </c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>
        <v>15.5</v>
      </c>
      <c r="N113" s="34">
        <v>9.5</v>
      </c>
      <c r="O113" s="34">
        <v>64.5</v>
      </c>
      <c r="P113" s="34">
        <v>50.5</v>
      </c>
      <c r="Q113" s="34">
        <v>69.5</v>
      </c>
      <c r="R113" s="34">
        <v>45</v>
      </c>
      <c r="S113" s="34">
        <v>93.5</v>
      </c>
      <c r="T113" s="34">
        <v>60.5</v>
      </c>
      <c r="U113" s="34">
        <v>102</v>
      </c>
      <c r="V113" s="34">
        <v>66</v>
      </c>
    </row>
    <row r="114" spans="1:22" ht="27" thickTop="1" thickBot="1" x14ac:dyDescent="0.3">
      <c r="A114" s="9"/>
      <c r="B114" s="61" t="s">
        <v>100</v>
      </c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>
        <v>44</v>
      </c>
      <c r="N114" s="34">
        <v>30</v>
      </c>
      <c r="O114" s="34">
        <v>26</v>
      </c>
      <c r="P114" s="34">
        <v>20</v>
      </c>
      <c r="Q114" s="34">
        <v>22</v>
      </c>
      <c r="R114" s="34">
        <v>16</v>
      </c>
      <c r="S114" s="34">
        <v>7</v>
      </c>
      <c r="T114" s="34">
        <v>6</v>
      </c>
      <c r="U114" s="34">
        <v>25</v>
      </c>
      <c r="V114" s="34">
        <v>15.5</v>
      </c>
    </row>
    <row r="115" spans="1:22" ht="27" thickTop="1" thickBot="1" x14ac:dyDescent="0.3">
      <c r="A115" s="9"/>
      <c r="B115" s="15" t="s">
        <v>88</v>
      </c>
      <c r="C115" s="34"/>
      <c r="D115" s="34"/>
      <c r="E115" s="34"/>
      <c r="F115" s="34"/>
      <c r="G115" s="34"/>
      <c r="H115" s="34"/>
      <c r="I115" s="34"/>
      <c r="J115" s="34"/>
      <c r="K115" s="34">
        <v>1</v>
      </c>
      <c r="L115" s="34">
        <v>0</v>
      </c>
      <c r="M115" s="34">
        <v>0</v>
      </c>
      <c r="N115" s="34">
        <v>0</v>
      </c>
      <c r="O115" s="34">
        <v>1</v>
      </c>
      <c r="P115" s="34">
        <v>0</v>
      </c>
      <c r="Q115" s="34">
        <v>1</v>
      </c>
      <c r="R115" s="34">
        <v>0</v>
      </c>
      <c r="S115" s="34">
        <v>1</v>
      </c>
      <c r="T115" s="34">
        <v>0</v>
      </c>
      <c r="U115" s="34">
        <v>1</v>
      </c>
      <c r="V115" s="34">
        <v>0</v>
      </c>
    </row>
    <row r="116" spans="1:22" ht="27" thickTop="1" thickBot="1" x14ac:dyDescent="0.3">
      <c r="A116" s="9"/>
      <c r="B116" s="15" t="s">
        <v>63</v>
      </c>
      <c r="C116" s="34">
        <v>59</v>
      </c>
      <c r="D116" s="34">
        <v>18</v>
      </c>
      <c r="E116" s="34">
        <v>68</v>
      </c>
      <c r="F116" s="34">
        <v>24</v>
      </c>
      <c r="G116" s="34">
        <v>58</v>
      </c>
      <c r="H116" s="34">
        <v>18</v>
      </c>
      <c r="I116" s="34">
        <v>55</v>
      </c>
      <c r="J116" s="34">
        <v>21</v>
      </c>
      <c r="K116" s="34">
        <v>49</v>
      </c>
      <c r="L116" s="34">
        <v>21</v>
      </c>
      <c r="M116" s="34">
        <v>47</v>
      </c>
      <c r="N116" s="34">
        <v>18</v>
      </c>
      <c r="O116" s="34">
        <v>41</v>
      </c>
      <c r="P116" s="34">
        <v>17</v>
      </c>
      <c r="Q116" s="34">
        <v>34</v>
      </c>
      <c r="R116" s="34">
        <v>12</v>
      </c>
      <c r="S116" s="34">
        <v>34</v>
      </c>
      <c r="T116" s="34">
        <v>12</v>
      </c>
      <c r="U116" s="34">
        <v>34</v>
      </c>
      <c r="V116" s="34">
        <v>12</v>
      </c>
    </row>
    <row r="117" spans="1:22" ht="27" thickTop="1" thickBot="1" x14ac:dyDescent="0.3">
      <c r="A117" s="9"/>
      <c r="B117" s="15" t="s">
        <v>62</v>
      </c>
      <c r="C117" s="34">
        <v>6</v>
      </c>
      <c r="D117" s="34">
        <v>0</v>
      </c>
      <c r="E117" s="34">
        <v>5</v>
      </c>
      <c r="F117" s="34">
        <v>0</v>
      </c>
      <c r="G117" s="34">
        <v>10</v>
      </c>
      <c r="H117" s="34">
        <v>2</v>
      </c>
      <c r="I117" s="34">
        <v>12</v>
      </c>
      <c r="J117" s="34">
        <v>2</v>
      </c>
      <c r="K117" s="34">
        <v>18</v>
      </c>
      <c r="L117" s="34">
        <v>4</v>
      </c>
      <c r="M117" s="34">
        <v>18</v>
      </c>
      <c r="N117" s="34">
        <v>4</v>
      </c>
      <c r="O117" s="34">
        <v>21</v>
      </c>
      <c r="P117" s="34">
        <v>5</v>
      </c>
      <c r="Q117" s="34">
        <v>23</v>
      </c>
      <c r="R117" s="34">
        <v>6</v>
      </c>
      <c r="S117" s="34">
        <v>23</v>
      </c>
      <c r="T117" s="34">
        <v>6</v>
      </c>
      <c r="U117" s="34">
        <v>23</v>
      </c>
      <c r="V117" s="34">
        <v>6</v>
      </c>
    </row>
    <row r="118" spans="1:22" ht="27" thickTop="1" thickBot="1" x14ac:dyDescent="0.3">
      <c r="A118" s="9"/>
      <c r="B118" s="15" t="s">
        <v>64</v>
      </c>
      <c r="C118" s="34">
        <v>20</v>
      </c>
      <c r="D118" s="34">
        <v>14</v>
      </c>
      <c r="E118" s="34">
        <v>10</v>
      </c>
      <c r="F118" s="34">
        <v>7</v>
      </c>
      <c r="G118" s="34">
        <v>10</v>
      </c>
      <c r="H118" s="34">
        <v>7</v>
      </c>
      <c r="I118" s="34">
        <v>4</v>
      </c>
      <c r="J118" s="34">
        <v>3</v>
      </c>
      <c r="K118" s="34"/>
      <c r="L118" s="34"/>
      <c r="M118" s="34">
        <v>0</v>
      </c>
      <c r="N118" s="34">
        <v>0</v>
      </c>
      <c r="O118" s="34"/>
      <c r="P118" s="34"/>
      <c r="Q118" s="34"/>
      <c r="R118" s="34"/>
      <c r="S118" s="34"/>
      <c r="T118" s="34"/>
      <c r="U118" s="34"/>
      <c r="V118" s="34"/>
    </row>
    <row r="119" spans="1:22" ht="27" thickTop="1" thickBot="1" x14ac:dyDescent="0.3">
      <c r="A119" s="9"/>
      <c r="B119" s="15" t="s">
        <v>65</v>
      </c>
      <c r="C119" s="35">
        <v>134</v>
      </c>
      <c r="D119" s="35">
        <v>62</v>
      </c>
      <c r="E119" s="35">
        <v>137</v>
      </c>
      <c r="F119" s="35">
        <v>63</v>
      </c>
      <c r="G119" s="34">
        <v>129</v>
      </c>
      <c r="H119" s="34">
        <v>54</v>
      </c>
      <c r="I119" s="34">
        <v>126</v>
      </c>
      <c r="J119" s="34">
        <v>55</v>
      </c>
      <c r="K119" s="34">
        <v>145</v>
      </c>
      <c r="L119" s="34">
        <v>61</v>
      </c>
      <c r="M119" s="34">
        <v>86</v>
      </c>
      <c r="N119" s="34">
        <v>37</v>
      </c>
      <c r="O119" s="34">
        <v>32</v>
      </c>
      <c r="P119" s="34">
        <v>13</v>
      </c>
      <c r="Q119" s="34">
        <v>108</v>
      </c>
      <c r="R119" s="34">
        <v>57</v>
      </c>
      <c r="S119" s="34">
        <v>128</v>
      </c>
      <c r="T119" s="34">
        <v>58</v>
      </c>
      <c r="U119" s="34">
        <v>121</v>
      </c>
      <c r="V119" s="34">
        <v>50</v>
      </c>
    </row>
    <row r="120" spans="1:22" ht="27" thickTop="1" thickBot="1" x14ac:dyDescent="0.3">
      <c r="A120" s="9"/>
      <c r="B120" s="15" t="s">
        <v>66</v>
      </c>
      <c r="C120" s="35">
        <v>18.5</v>
      </c>
      <c r="D120" s="35">
        <v>6</v>
      </c>
      <c r="E120" s="35">
        <v>10</v>
      </c>
      <c r="F120" s="35">
        <v>2</v>
      </c>
      <c r="G120" s="34">
        <v>18.5</v>
      </c>
      <c r="H120" s="34">
        <v>9</v>
      </c>
      <c r="I120" s="34">
        <v>30</v>
      </c>
      <c r="J120" s="34">
        <v>11.5</v>
      </c>
      <c r="K120" s="34">
        <v>11</v>
      </c>
      <c r="L120" s="34">
        <v>2</v>
      </c>
      <c r="M120" s="34">
        <v>112.5</v>
      </c>
      <c r="N120" s="34">
        <v>52.5</v>
      </c>
      <c r="O120" s="34">
        <v>108</v>
      </c>
      <c r="P120" s="34">
        <v>51</v>
      </c>
      <c r="Q120" s="34">
        <v>62</v>
      </c>
      <c r="R120" s="34">
        <v>21.5</v>
      </c>
      <c r="S120" s="34">
        <v>52</v>
      </c>
      <c r="T120" s="34">
        <v>20</v>
      </c>
      <c r="U120" s="34">
        <v>65</v>
      </c>
      <c r="V120" s="34">
        <v>27</v>
      </c>
    </row>
    <row r="121" spans="1:22" ht="27" thickTop="1" thickBot="1" x14ac:dyDescent="0.3">
      <c r="A121" s="9"/>
      <c r="B121" s="10" t="s">
        <v>67</v>
      </c>
      <c r="C121" s="36">
        <f t="shared" ref="C121:V121" si="10">SUM(C108:C120)</f>
        <v>927</v>
      </c>
      <c r="D121" s="36">
        <f t="shared" si="10"/>
        <v>386.5</v>
      </c>
      <c r="E121" s="36">
        <f t="shared" si="10"/>
        <v>899.5</v>
      </c>
      <c r="F121" s="36">
        <f t="shared" si="10"/>
        <v>384</v>
      </c>
      <c r="G121" s="36">
        <f t="shared" si="10"/>
        <v>846.5</v>
      </c>
      <c r="H121" s="36">
        <f t="shared" si="10"/>
        <v>383.5</v>
      </c>
      <c r="I121" s="36">
        <f t="shared" si="10"/>
        <v>805</v>
      </c>
      <c r="J121" s="36">
        <f t="shared" si="10"/>
        <v>356</v>
      </c>
      <c r="K121" s="36">
        <f t="shared" si="10"/>
        <v>807</v>
      </c>
      <c r="L121" s="36">
        <f t="shared" si="10"/>
        <v>347.5</v>
      </c>
      <c r="M121" s="36">
        <f t="shared" si="10"/>
        <v>753</v>
      </c>
      <c r="N121" s="36">
        <f t="shared" si="10"/>
        <v>329</v>
      </c>
      <c r="O121" s="36">
        <f t="shared" si="10"/>
        <v>674.5</v>
      </c>
      <c r="P121" s="36">
        <f t="shared" si="10"/>
        <v>305.5</v>
      </c>
      <c r="Q121" s="36">
        <f t="shared" si="10"/>
        <v>676.5</v>
      </c>
      <c r="R121" s="36">
        <f t="shared" si="10"/>
        <v>300.5</v>
      </c>
      <c r="S121" s="36">
        <f t="shared" si="10"/>
        <v>675.5</v>
      </c>
      <c r="T121" s="36">
        <f t="shared" si="10"/>
        <v>300.5</v>
      </c>
      <c r="U121" s="36">
        <f t="shared" si="10"/>
        <v>705</v>
      </c>
      <c r="V121" s="36">
        <f t="shared" si="10"/>
        <v>307.5</v>
      </c>
    </row>
    <row r="122" spans="1:22" ht="26.25" thickTop="1" x14ac:dyDescent="0.25">
      <c r="A122" s="9"/>
      <c r="B122" s="90" t="s">
        <v>85</v>
      </c>
      <c r="C122" s="90"/>
      <c r="D122" s="90"/>
      <c r="E122" s="90"/>
      <c r="F122" s="90"/>
      <c r="G122" s="90"/>
      <c r="H122" s="90"/>
      <c r="I122" s="90"/>
      <c r="J122" s="90"/>
      <c r="K122" s="90"/>
      <c r="L122" s="90"/>
    </row>
    <row r="123" spans="1:22" ht="25.5" x14ac:dyDescent="0.25">
      <c r="A123" s="9"/>
      <c r="B123" s="89" t="s">
        <v>101</v>
      </c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</row>
    <row r="124" spans="1:22" ht="29.25" x14ac:dyDescent="0.25">
      <c r="A124" s="37" t="s">
        <v>68</v>
      </c>
      <c r="B124" s="81" t="s">
        <v>69</v>
      </c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</row>
    <row r="125" spans="1:22" ht="30" thickBot="1" x14ac:dyDescent="0.3">
      <c r="A125" s="13" t="s">
        <v>4</v>
      </c>
      <c r="B125" s="38" t="s">
        <v>74</v>
      </c>
      <c r="C125" s="38"/>
      <c r="D125" s="38"/>
      <c r="E125" s="38"/>
      <c r="F125" s="38"/>
      <c r="G125" s="38"/>
      <c r="H125" s="39"/>
      <c r="I125" s="39"/>
      <c r="J125" s="39"/>
      <c r="K125" s="39"/>
    </row>
    <row r="126" spans="1:22" ht="24" thickTop="1" thickBot="1" x14ac:dyDescent="0.6">
      <c r="B126" s="40" t="s">
        <v>6</v>
      </c>
      <c r="C126" s="41" t="s">
        <v>70</v>
      </c>
      <c r="D126" s="7" t="s">
        <v>78</v>
      </c>
      <c r="E126" s="7" t="s">
        <v>82</v>
      </c>
      <c r="F126" s="7" t="s">
        <v>86</v>
      </c>
      <c r="G126" s="7" t="s">
        <v>96</v>
      </c>
      <c r="H126" s="7" t="s">
        <v>97</v>
      </c>
      <c r="I126" s="7" t="s">
        <v>103</v>
      </c>
      <c r="J126" s="7" t="s">
        <v>104</v>
      </c>
      <c r="K126" s="7" t="s">
        <v>106</v>
      </c>
    </row>
    <row r="127" spans="1:22" ht="27" thickTop="1" thickBot="1" x14ac:dyDescent="0.3">
      <c r="B127" s="43" t="s">
        <v>9</v>
      </c>
      <c r="C127" s="44">
        <v>1</v>
      </c>
      <c r="D127" s="45">
        <v>1</v>
      </c>
      <c r="E127" s="45">
        <v>1</v>
      </c>
      <c r="F127" s="45">
        <v>1</v>
      </c>
      <c r="G127" s="45">
        <v>1</v>
      </c>
      <c r="H127" s="45">
        <v>1</v>
      </c>
      <c r="I127" s="45">
        <v>1</v>
      </c>
      <c r="J127" s="45">
        <v>1</v>
      </c>
      <c r="K127" s="45">
        <v>1</v>
      </c>
    </row>
    <row r="128" spans="1:22" ht="26.25" thickTop="1" x14ac:dyDescent="0.25">
      <c r="B128" s="46"/>
      <c r="C128" s="8"/>
      <c r="D128" s="8"/>
      <c r="E128" s="42"/>
      <c r="F128" s="42"/>
      <c r="G128" s="42"/>
      <c r="H128" s="42"/>
      <c r="I128" s="42"/>
      <c r="J128" s="42"/>
      <c r="K128" s="42"/>
    </row>
    <row r="129" spans="1:11" ht="23.25" thickBot="1" x14ac:dyDescent="0.3">
      <c r="A129" s="13" t="s">
        <v>10</v>
      </c>
      <c r="B129" s="47" t="s">
        <v>81</v>
      </c>
      <c r="C129" s="47"/>
      <c r="D129" s="42"/>
      <c r="E129" s="42"/>
      <c r="F129" s="42"/>
      <c r="G129" s="42"/>
      <c r="H129" s="42"/>
      <c r="I129" s="42"/>
      <c r="J129" s="42"/>
      <c r="K129" s="42"/>
    </row>
    <row r="130" spans="1:11" ht="15.75" thickTop="1" x14ac:dyDescent="0.25">
      <c r="B130" s="77" t="s">
        <v>89</v>
      </c>
      <c r="C130" s="75" t="s">
        <v>70</v>
      </c>
      <c r="D130" s="73" t="s">
        <v>78</v>
      </c>
      <c r="E130" s="73" t="s">
        <v>82</v>
      </c>
      <c r="F130" s="73" t="s">
        <v>86</v>
      </c>
      <c r="G130" s="73" t="s">
        <v>96</v>
      </c>
      <c r="H130" s="73" t="s">
        <v>97</v>
      </c>
      <c r="I130" s="73" t="s">
        <v>103</v>
      </c>
      <c r="J130" s="73" t="s">
        <v>104</v>
      </c>
      <c r="K130" s="73" t="s">
        <v>106</v>
      </c>
    </row>
    <row r="131" spans="1:11" ht="15.75" thickBot="1" x14ac:dyDescent="0.3">
      <c r="B131" s="78"/>
      <c r="C131" s="76"/>
      <c r="D131" s="74"/>
      <c r="E131" s="74"/>
      <c r="F131" s="74"/>
      <c r="G131" s="74"/>
      <c r="H131" s="74"/>
      <c r="I131" s="74"/>
      <c r="J131" s="74"/>
      <c r="K131" s="74"/>
    </row>
    <row r="132" spans="1:11" ht="27" thickTop="1" thickBot="1" x14ac:dyDescent="0.3">
      <c r="B132" s="54" t="s">
        <v>75</v>
      </c>
      <c r="C132" s="44">
        <v>23</v>
      </c>
      <c r="D132" s="44">
        <v>94</v>
      </c>
      <c r="E132" s="44">
        <v>135</v>
      </c>
      <c r="F132" s="44">
        <v>135</v>
      </c>
      <c r="G132" s="44">
        <v>123</v>
      </c>
      <c r="H132" s="44">
        <v>119</v>
      </c>
      <c r="I132" s="44">
        <v>104</v>
      </c>
      <c r="J132" s="44">
        <v>94</v>
      </c>
      <c r="K132" s="44">
        <v>84</v>
      </c>
    </row>
    <row r="133" spans="1:11" ht="24" thickTop="1" thickBot="1" x14ac:dyDescent="0.3">
      <c r="B133" s="43" t="s">
        <v>67</v>
      </c>
      <c r="C133" s="48">
        <f>SUM(C132)</f>
        <v>23</v>
      </c>
      <c r="D133" s="48">
        <f t="shared" ref="D133:F133" si="11">SUM(D132)</f>
        <v>94</v>
      </c>
      <c r="E133" s="48">
        <f t="shared" si="11"/>
        <v>135</v>
      </c>
      <c r="F133" s="48">
        <f t="shared" si="11"/>
        <v>135</v>
      </c>
      <c r="G133" s="48">
        <v>123</v>
      </c>
      <c r="H133" s="48">
        <v>119</v>
      </c>
      <c r="I133" s="48">
        <v>104</v>
      </c>
      <c r="J133" s="48">
        <v>94</v>
      </c>
      <c r="K133" s="48">
        <v>84</v>
      </c>
    </row>
    <row r="134" spans="1:11" ht="23.25" thickTop="1" x14ac:dyDescent="0.25">
      <c r="B134" s="49"/>
      <c r="C134" s="49"/>
      <c r="D134" s="42"/>
      <c r="E134" s="42"/>
      <c r="F134" s="42"/>
      <c r="G134" s="42"/>
      <c r="H134" s="42"/>
      <c r="I134" s="42"/>
      <c r="J134" s="42"/>
      <c r="K134" s="49"/>
    </row>
    <row r="135" spans="1:11" ht="23.25" thickBot="1" x14ac:dyDescent="0.3">
      <c r="A135" s="13" t="s">
        <v>24</v>
      </c>
      <c r="B135" s="38" t="s">
        <v>76</v>
      </c>
      <c r="C135" s="38"/>
      <c r="D135" s="42"/>
      <c r="E135" s="42"/>
      <c r="F135" s="42"/>
      <c r="G135" s="42"/>
      <c r="H135" s="42"/>
      <c r="I135" s="42"/>
      <c r="J135" s="42"/>
      <c r="K135" s="42"/>
    </row>
    <row r="136" spans="1:11" ht="15.75" thickTop="1" x14ac:dyDescent="0.25">
      <c r="B136" s="67" t="s">
        <v>89</v>
      </c>
      <c r="C136" s="75" t="s">
        <v>70</v>
      </c>
      <c r="D136" s="73" t="s">
        <v>78</v>
      </c>
      <c r="E136" s="73" t="s">
        <v>82</v>
      </c>
      <c r="F136" s="73" t="s">
        <v>86</v>
      </c>
      <c r="G136" s="73" t="s">
        <v>96</v>
      </c>
      <c r="H136" s="73" t="s">
        <v>97</v>
      </c>
      <c r="I136" s="73" t="s">
        <v>103</v>
      </c>
      <c r="J136" s="73" t="s">
        <v>104</v>
      </c>
      <c r="K136" s="73" t="s">
        <v>106</v>
      </c>
    </row>
    <row r="137" spans="1:11" ht="15.75" thickBot="1" x14ac:dyDescent="0.3">
      <c r="B137" s="68"/>
      <c r="C137" s="76"/>
      <c r="D137" s="74"/>
      <c r="E137" s="74"/>
      <c r="F137" s="74"/>
      <c r="G137" s="74"/>
      <c r="H137" s="74"/>
      <c r="I137" s="74"/>
      <c r="J137" s="74"/>
      <c r="K137" s="74"/>
    </row>
    <row r="138" spans="1:11" ht="27" thickTop="1" thickBot="1" x14ac:dyDescent="0.3">
      <c r="B138" s="50" t="s">
        <v>31</v>
      </c>
      <c r="C138" s="51">
        <v>23</v>
      </c>
      <c r="D138" s="51">
        <v>80</v>
      </c>
      <c r="E138" s="51">
        <v>116</v>
      </c>
      <c r="F138" s="51">
        <v>120</v>
      </c>
      <c r="G138" s="44">
        <v>106</v>
      </c>
      <c r="H138" s="44">
        <v>75</v>
      </c>
      <c r="I138" s="44">
        <v>90</v>
      </c>
      <c r="J138" s="44">
        <v>77</v>
      </c>
      <c r="K138" s="44">
        <v>64</v>
      </c>
    </row>
    <row r="139" spans="1:11" ht="27" thickTop="1" thickBot="1" x14ac:dyDescent="0.3">
      <c r="B139" s="50" t="s">
        <v>36</v>
      </c>
      <c r="C139" s="51"/>
      <c r="D139" s="51">
        <v>14</v>
      </c>
      <c r="E139" s="51">
        <v>19</v>
      </c>
      <c r="F139" s="51">
        <v>15</v>
      </c>
      <c r="G139" s="59">
        <v>17</v>
      </c>
      <c r="H139" s="59">
        <v>44</v>
      </c>
      <c r="I139" s="59">
        <v>14</v>
      </c>
      <c r="J139" s="59">
        <v>17</v>
      </c>
      <c r="K139" s="48">
        <v>20</v>
      </c>
    </row>
    <row r="140" spans="1:11" ht="24" thickTop="1" thickBot="1" x14ac:dyDescent="0.3">
      <c r="B140" s="43" t="s">
        <v>67</v>
      </c>
      <c r="C140" s="45">
        <f>SUM(C138:C139)</f>
        <v>23</v>
      </c>
      <c r="D140" s="45">
        <f t="shared" ref="D140:F140" si="12">SUM(D138:D139)</f>
        <v>94</v>
      </c>
      <c r="E140" s="45">
        <f t="shared" si="12"/>
        <v>135</v>
      </c>
      <c r="F140" s="45">
        <f t="shared" si="12"/>
        <v>135</v>
      </c>
      <c r="G140" s="48">
        <f>SUM(G138:G139)</f>
        <v>123</v>
      </c>
      <c r="H140" s="48">
        <f>SUM(H138:H139)</f>
        <v>119</v>
      </c>
      <c r="I140" s="48">
        <f>SUM(I138:I139)</f>
        <v>104</v>
      </c>
      <c r="J140" s="48">
        <f>SUM(J138:J139)</f>
        <v>94</v>
      </c>
      <c r="K140" s="48">
        <f>SUM(K138:K139)</f>
        <v>84</v>
      </c>
    </row>
    <row r="141" spans="1:11" ht="26.25" thickTop="1" x14ac:dyDescent="0.25">
      <c r="B141" s="46"/>
      <c r="C141" s="8"/>
      <c r="D141" s="42"/>
      <c r="E141" s="42"/>
      <c r="F141" s="42"/>
      <c r="G141" s="42"/>
      <c r="H141" s="42"/>
      <c r="I141" s="42"/>
      <c r="J141" s="42"/>
      <c r="K141" s="42"/>
    </row>
    <row r="142" spans="1:11" ht="23.25" thickBot="1" x14ac:dyDescent="0.3">
      <c r="A142" s="13" t="s">
        <v>37</v>
      </c>
      <c r="B142" s="38" t="s">
        <v>77</v>
      </c>
      <c r="C142" s="38"/>
      <c r="D142" s="42"/>
      <c r="E142" s="42"/>
      <c r="F142" s="42"/>
      <c r="G142" s="42"/>
      <c r="H142" s="42"/>
      <c r="I142" s="42"/>
      <c r="J142" s="42"/>
      <c r="K142" s="42"/>
    </row>
    <row r="143" spans="1:11" ht="15.75" thickTop="1" x14ac:dyDescent="0.25">
      <c r="B143" s="67" t="s">
        <v>89</v>
      </c>
      <c r="C143" s="75" t="s">
        <v>70</v>
      </c>
      <c r="D143" s="73" t="s">
        <v>78</v>
      </c>
      <c r="E143" s="73" t="s">
        <v>82</v>
      </c>
      <c r="F143" s="73" t="s">
        <v>86</v>
      </c>
      <c r="G143" s="73" t="s">
        <v>96</v>
      </c>
      <c r="H143" s="73" t="s">
        <v>97</v>
      </c>
      <c r="I143" s="73" t="s">
        <v>103</v>
      </c>
      <c r="J143" s="73" t="s">
        <v>104</v>
      </c>
      <c r="K143" s="73" t="s">
        <v>106</v>
      </c>
    </row>
    <row r="144" spans="1:11" ht="15.75" thickBot="1" x14ac:dyDescent="0.3">
      <c r="B144" s="68"/>
      <c r="C144" s="76"/>
      <c r="D144" s="74"/>
      <c r="E144" s="74"/>
      <c r="F144" s="74"/>
      <c r="G144" s="74"/>
      <c r="H144" s="74"/>
      <c r="I144" s="74"/>
      <c r="J144" s="74"/>
      <c r="K144" s="74"/>
    </row>
    <row r="145" spans="1:11" ht="27" thickTop="1" thickBot="1" x14ac:dyDescent="0.3">
      <c r="B145" s="50" t="s">
        <v>80</v>
      </c>
      <c r="C145" s="51"/>
      <c r="D145" s="45">
        <v>14</v>
      </c>
      <c r="E145" s="45">
        <v>19</v>
      </c>
      <c r="F145" s="45">
        <v>15</v>
      </c>
      <c r="G145" s="44">
        <v>17</v>
      </c>
      <c r="H145" s="44">
        <v>18</v>
      </c>
      <c r="I145" s="44">
        <v>14</v>
      </c>
      <c r="J145" s="44">
        <v>17</v>
      </c>
      <c r="K145" s="44">
        <v>20</v>
      </c>
    </row>
    <row r="146" spans="1:11" ht="27" thickTop="1" thickBot="1" x14ac:dyDescent="0.3">
      <c r="B146" s="50" t="s">
        <v>102</v>
      </c>
      <c r="C146" s="51">
        <v>23</v>
      </c>
      <c r="D146" s="45">
        <v>80</v>
      </c>
      <c r="E146" s="45">
        <v>116</v>
      </c>
      <c r="F146" s="45">
        <v>120</v>
      </c>
      <c r="G146" s="59">
        <v>106</v>
      </c>
      <c r="H146" s="59">
        <v>101</v>
      </c>
      <c r="I146" s="59">
        <v>90</v>
      </c>
      <c r="J146" s="59">
        <v>77</v>
      </c>
      <c r="K146" s="48">
        <v>64</v>
      </c>
    </row>
    <row r="147" spans="1:11" ht="24" thickTop="1" thickBot="1" x14ac:dyDescent="0.3">
      <c r="B147" s="43" t="s">
        <v>67</v>
      </c>
      <c r="C147" s="52">
        <f>SUM(C145:C146)</f>
        <v>23</v>
      </c>
      <c r="D147" s="52">
        <f t="shared" ref="D147:F147" si="13">SUM(D145:D146)</f>
        <v>94</v>
      </c>
      <c r="E147" s="52">
        <f t="shared" si="13"/>
        <v>135</v>
      </c>
      <c r="F147" s="52">
        <f t="shared" si="13"/>
        <v>135</v>
      </c>
      <c r="G147" s="48">
        <f>SUM(G145:G146)</f>
        <v>123</v>
      </c>
      <c r="H147" s="48">
        <f>SUM(H145:H146)</f>
        <v>119</v>
      </c>
      <c r="I147" s="48">
        <f>SUM(I145:I146)</f>
        <v>104</v>
      </c>
      <c r="J147" s="48">
        <f>SUM(J145:J146)</f>
        <v>94</v>
      </c>
      <c r="K147" s="48">
        <f>SUM(K145:K146)</f>
        <v>84</v>
      </c>
    </row>
    <row r="148" spans="1:11" ht="15.75" thickTop="1" x14ac:dyDescent="0.25">
      <c r="C148" s="1"/>
    </row>
    <row r="149" spans="1:11" ht="23.25" thickBot="1" x14ac:dyDescent="0.3">
      <c r="A149" s="13" t="s">
        <v>43</v>
      </c>
      <c r="B149" s="47" t="s">
        <v>93</v>
      </c>
      <c r="C149" s="47"/>
      <c r="D149" s="42"/>
      <c r="E149" s="42"/>
      <c r="F149" s="42"/>
      <c r="G149" s="42"/>
      <c r="H149" s="42"/>
      <c r="I149" s="42"/>
      <c r="J149" s="42"/>
      <c r="K149" s="42"/>
    </row>
    <row r="150" spans="1:11" ht="15.75" thickTop="1" x14ac:dyDescent="0.25">
      <c r="B150" s="77" t="s">
        <v>89</v>
      </c>
      <c r="C150" s="75">
        <v>2013</v>
      </c>
      <c r="D150" s="73">
        <v>2014</v>
      </c>
      <c r="E150" s="73">
        <v>2015</v>
      </c>
      <c r="F150" s="73">
        <v>2016</v>
      </c>
      <c r="G150" s="73">
        <v>2017</v>
      </c>
      <c r="H150" s="73">
        <v>2018</v>
      </c>
      <c r="I150" s="73">
        <v>2019</v>
      </c>
      <c r="J150" s="73">
        <v>2020</v>
      </c>
      <c r="K150" s="73">
        <v>2021</v>
      </c>
    </row>
    <row r="151" spans="1:11" ht="15.75" thickBot="1" x14ac:dyDescent="0.3">
      <c r="B151" s="78"/>
      <c r="C151" s="76"/>
      <c r="D151" s="74"/>
      <c r="E151" s="74"/>
      <c r="F151" s="74"/>
      <c r="G151" s="74"/>
      <c r="H151" s="74"/>
      <c r="I151" s="74"/>
      <c r="J151" s="74"/>
      <c r="K151" s="74"/>
    </row>
    <row r="152" spans="1:11" ht="27" thickTop="1" thickBot="1" x14ac:dyDescent="0.3">
      <c r="B152" s="54" t="s">
        <v>75</v>
      </c>
      <c r="C152" s="44"/>
      <c r="D152" s="44"/>
      <c r="E152" s="44"/>
      <c r="F152" s="44">
        <v>25</v>
      </c>
      <c r="G152" s="44">
        <v>49</v>
      </c>
      <c r="H152" s="44">
        <v>26</v>
      </c>
      <c r="I152" s="44">
        <v>37</v>
      </c>
      <c r="J152" s="44">
        <v>26</v>
      </c>
      <c r="K152" s="44">
        <v>22</v>
      </c>
    </row>
    <row r="153" spans="1:11" ht="24" thickTop="1" thickBot="1" x14ac:dyDescent="0.3">
      <c r="B153" s="43" t="s">
        <v>67</v>
      </c>
      <c r="C153" s="48">
        <f>SUM(C152)</f>
        <v>0</v>
      </c>
      <c r="D153" s="48">
        <f t="shared" ref="D153:F153" si="14">SUM(D152)</f>
        <v>0</v>
      </c>
      <c r="E153" s="48">
        <f t="shared" si="14"/>
        <v>0</v>
      </c>
      <c r="F153" s="48">
        <f t="shared" si="14"/>
        <v>25</v>
      </c>
      <c r="G153" s="48">
        <v>49</v>
      </c>
      <c r="H153" s="48">
        <v>26</v>
      </c>
      <c r="I153" s="48">
        <v>37</v>
      </c>
      <c r="J153" s="48">
        <v>26</v>
      </c>
      <c r="K153" s="48">
        <v>22</v>
      </c>
    </row>
    <row r="154" spans="1:11" ht="24" thickTop="1" thickBot="1" x14ac:dyDescent="0.3">
      <c r="B154" s="49"/>
      <c r="C154" s="49"/>
      <c r="D154" s="42"/>
      <c r="E154" s="42"/>
      <c r="F154" s="42"/>
      <c r="G154" s="58"/>
      <c r="H154" s="42"/>
      <c r="I154" s="42"/>
      <c r="J154" s="42"/>
      <c r="K154" s="49"/>
    </row>
    <row r="155" spans="1:11" ht="24" thickTop="1" thickBot="1" x14ac:dyDescent="0.3">
      <c r="A155" s="13" t="s">
        <v>45</v>
      </c>
      <c r="B155" s="38" t="s">
        <v>94</v>
      </c>
      <c r="C155" s="38"/>
      <c r="D155" s="42"/>
      <c r="E155" s="42"/>
      <c r="F155" s="42"/>
      <c r="G155" s="42"/>
      <c r="H155" s="42"/>
      <c r="I155" s="42"/>
      <c r="J155" s="42"/>
      <c r="K155" s="42"/>
    </row>
    <row r="156" spans="1:11" ht="15.75" thickTop="1" x14ac:dyDescent="0.25">
      <c r="B156" s="67" t="s">
        <v>89</v>
      </c>
      <c r="C156" s="75">
        <v>2013</v>
      </c>
      <c r="D156" s="73">
        <v>2014</v>
      </c>
      <c r="E156" s="73">
        <v>2015</v>
      </c>
      <c r="F156" s="73">
        <v>2016</v>
      </c>
      <c r="G156" s="73">
        <v>2017</v>
      </c>
      <c r="H156" s="73">
        <v>2018</v>
      </c>
      <c r="I156" s="73">
        <v>2019</v>
      </c>
      <c r="J156" s="73">
        <v>2020</v>
      </c>
      <c r="K156" s="73">
        <v>2021</v>
      </c>
    </row>
    <row r="157" spans="1:11" ht="15.75" thickBot="1" x14ac:dyDescent="0.3">
      <c r="B157" s="68"/>
      <c r="C157" s="76"/>
      <c r="D157" s="74"/>
      <c r="E157" s="74"/>
      <c r="F157" s="74"/>
      <c r="G157" s="74"/>
      <c r="H157" s="74"/>
      <c r="I157" s="74"/>
      <c r="J157" s="74"/>
      <c r="K157" s="74"/>
    </row>
    <row r="158" spans="1:11" ht="27" thickTop="1" thickBot="1" x14ac:dyDescent="0.3">
      <c r="B158" s="50" t="s">
        <v>31</v>
      </c>
      <c r="C158" s="51"/>
      <c r="D158" s="51"/>
      <c r="E158" s="51"/>
      <c r="F158" s="51">
        <v>25</v>
      </c>
      <c r="G158" s="44">
        <v>49</v>
      </c>
      <c r="H158" s="44">
        <v>26</v>
      </c>
      <c r="I158" s="44">
        <v>37</v>
      </c>
      <c r="J158" s="44">
        <v>26</v>
      </c>
      <c r="K158" s="44">
        <v>22</v>
      </c>
    </row>
    <row r="159" spans="1:11" ht="24" thickTop="1" thickBot="1" x14ac:dyDescent="0.3">
      <c r="B159" s="43" t="s">
        <v>67</v>
      </c>
      <c r="C159" s="45">
        <f t="shared" ref="C159:H159" si="15">SUM(C158:C158)</f>
        <v>0</v>
      </c>
      <c r="D159" s="45">
        <f t="shared" si="15"/>
        <v>0</v>
      </c>
      <c r="E159" s="45">
        <f t="shared" si="15"/>
        <v>0</v>
      </c>
      <c r="F159" s="45">
        <f t="shared" si="15"/>
        <v>25</v>
      </c>
      <c r="G159" s="48">
        <f t="shared" si="15"/>
        <v>49</v>
      </c>
      <c r="H159" s="48">
        <f t="shared" si="15"/>
        <v>26</v>
      </c>
      <c r="I159" s="48">
        <v>37</v>
      </c>
      <c r="J159" s="48">
        <v>26</v>
      </c>
      <c r="K159" s="48">
        <v>22</v>
      </c>
    </row>
    <row r="160" spans="1:11" ht="26.25" thickTop="1" x14ac:dyDescent="0.25">
      <c r="B160" s="46"/>
      <c r="C160" s="8"/>
      <c r="D160" s="42"/>
      <c r="E160" s="42"/>
      <c r="F160" s="42"/>
      <c r="G160" s="42"/>
      <c r="H160" s="42"/>
      <c r="I160" s="42"/>
      <c r="J160" s="42"/>
      <c r="K160" s="42"/>
    </row>
    <row r="161" spans="1:11" ht="23.25" thickBot="1" x14ac:dyDescent="0.3">
      <c r="A161" s="13" t="s">
        <v>47</v>
      </c>
      <c r="B161" s="38" t="s">
        <v>95</v>
      </c>
      <c r="C161" s="38"/>
      <c r="D161" s="42"/>
      <c r="E161" s="42"/>
      <c r="F161" s="42"/>
      <c r="G161" s="42"/>
      <c r="H161" s="42"/>
      <c r="I161" s="42"/>
      <c r="J161" s="42"/>
      <c r="K161" s="42"/>
    </row>
    <row r="162" spans="1:11" ht="15.75" thickTop="1" x14ac:dyDescent="0.25">
      <c r="B162" s="67" t="s">
        <v>89</v>
      </c>
      <c r="C162" s="75">
        <v>2013</v>
      </c>
      <c r="D162" s="73">
        <v>2014</v>
      </c>
      <c r="E162" s="73">
        <v>2015</v>
      </c>
      <c r="F162" s="73">
        <v>2016</v>
      </c>
      <c r="G162" s="73">
        <v>2017</v>
      </c>
      <c r="H162" s="73">
        <v>2018</v>
      </c>
      <c r="I162" s="73">
        <v>2019</v>
      </c>
      <c r="J162" s="73">
        <v>2020</v>
      </c>
      <c r="K162" s="73">
        <v>2021</v>
      </c>
    </row>
    <row r="163" spans="1:11" ht="15.75" thickBot="1" x14ac:dyDescent="0.3">
      <c r="B163" s="68"/>
      <c r="C163" s="76"/>
      <c r="D163" s="74"/>
      <c r="E163" s="74"/>
      <c r="F163" s="74"/>
      <c r="G163" s="74"/>
      <c r="H163" s="74"/>
      <c r="I163" s="74"/>
      <c r="J163" s="74"/>
      <c r="K163" s="74"/>
    </row>
    <row r="164" spans="1:11" ht="27" thickTop="1" thickBot="1" x14ac:dyDescent="0.3">
      <c r="B164" s="63" t="s">
        <v>102</v>
      </c>
      <c r="C164" s="51"/>
      <c r="D164" s="45"/>
      <c r="E164" s="45"/>
      <c r="F164" s="45">
        <v>25</v>
      </c>
      <c r="G164" s="44">
        <v>49</v>
      </c>
      <c r="H164" s="44">
        <v>26</v>
      </c>
      <c r="I164" s="44">
        <v>37</v>
      </c>
      <c r="J164" s="44">
        <v>26</v>
      </c>
      <c r="K164" s="48">
        <v>22</v>
      </c>
    </row>
    <row r="165" spans="1:11" ht="24" thickTop="1" thickBot="1" x14ac:dyDescent="0.3">
      <c r="B165" s="43" t="s">
        <v>67</v>
      </c>
      <c r="C165" s="52">
        <f t="shared" ref="C165:H165" si="16">SUM(C164:C164)</f>
        <v>0</v>
      </c>
      <c r="D165" s="52">
        <f t="shared" si="16"/>
        <v>0</v>
      </c>
      <c r="E165" s="52">
        <f t="shared" si="16"/>
        <v>0</v>
      </c>
      <c r="F165" s="52">
        <f t="shared" si="16"/>
        <v>25</v>
      </c>
      <c r="G165" s="48">
        <f t="shared" si="16"/>
        <v>49</v>
      </c>
      <c r="H165" s="48">
        <f t="shared" si="16"/>
        <v>26</v>
      </c>
      <c r="I165" s="48">
        <v>37</v>
      </c>
      <c r="J165" s="48">
        <v>26</v>
      </c>
      <c r="K165" s="48">
        <v>22</v>
      </c>
    </row>
    <row r="166" spans="1:11" ht="15.75" thickTop="1" x14ac:dyDescent="0.25"/>
  </sheetData>
  <sheetProtection algorithmName="SHA-512" hashValue="MJtMD1cTJ6RCytRRhquQ+7vMYo/PFrPRAE2IJROm6fBFfqd+k8HdXGTmJ396yFhpZ82SJIRAtjKzK1ISuIOMxQ==" saltValue="Y7vLgy9ZoNn+sDzWS8ZZ+A==" spinCount="100000" sheet="1" objects="1" scenarios="1" formatCells="0" formatColumns="0" formatRows="0" insertColumns="0" insertRows="0" insertHyperlinks="0" deleteColumns="0" deleteRows="0" sort="0" autoFilter="0" pivotTables="0"/>
  <mergeCells count="166">
    <mergeCell ref="J156:J157"/>
    <mergeCell ref="I162:I163"/>
    <mergeCell ref="J162:J163"/>
    <mergeCell ref="W94:Y94"/>
    <mergeCell ref="W98:Y98"/>
    <mergeCell ref="U106:V106"/>
    <mergeCell ref="H156:H157"/>
    <mergeCell ref="K156:K157"/>
    <mergeCell ref="H162:H163"/>
    <mergeCell ref="K162:K163"/>
    <mergeCell ref="H130:H131"/>
    <mergeCell ref="I130:I131"/>
    <mergeCell ref="J130:J131"/>
    <mergeCell ref="K130:K131"/>
    <mergeCell ref="H136:H137"/>
    <mergeCell ref="K136:K137"/>
    <mergeCell ref="H143:H144"/>
    <mergeCell ref="K143:K144"/>
    <mergeCell ref="H150:H151"/>
    <mergeCell ref="K150:K151"/>
    <mergeCell ref="I136:I137"/>
    <mergeCell ref="J136:J137"/>
    <mergeCell ref="I143:I144"/>
    <mergeCell ref="J143:J144"/>
    <mergeCell ref="I150:I151"/>
    <mergeCell ref="J150:J151"/>
    <mergeCell ref="I156:I157"/>
    <mergeCell ref="Q76:R76"/>
    <mergeCell ref="Q94:S94"/>
    <mergeCell ref="Q98:S98"/>
    <mergeCell ref="T94:V94"/>
    <mergeCell ref="T98:V98"/>
    <mergeCell ref="Q106:R106"/>
    <mergeCell ref="S106:T106"/>
    <mergeCell ref="M76:N76"/>
    <mergeCell ref="S8:T8"/>
    <mergeCell ref="S23:T23"/>
    <mergeCell ref="S40:T40"/>
    <mergeCell ref="U52:V52"/>
    <mergeCell ref="S66:T66"/>
    <mergeCell ref="S76:T76"/>
    <mergeCell ref="N94:P94"/>
    <mergeCell ref="N98:P98"/>
    <mergeCell ref="M106:N106"/>
    <mergeCell ref="O106:P106"/>
    <mergeCell ref="B123:N123"/>
    <mergeCell ref="K76:L76"/>
    <mergeCell ref="B122:L122"/>
    <mergeCell ref="G94:G95"/>
    <mergeCell ref="H94:J94"/>
    <mergeCell ref="H98:J98"/>
    <mergeCell ref="B94:B95"/>
    <mergeCell ref="C94:C95"/>
    <mergeCell ref="D94:D95"/>
    <mergeCell ref="E94:E95"/>
    <mergeCell ref="F94:F95"/>
    <mergeCell ref="G106:H106"/>
    <mergeCell ref="B105:L105"/>
    <mergeCell ref="O76:P76"/>
    <mergeCell ref="Q8:R8"/>
    <mergeCell ref="O23:P23"/>
    <mergeCell ref="Q23:R23"/>
    <mergeCell ref="O40:P40"/>
    <mergeCell ref="Q40:R40"/>
    <mergeCell ref="Q52:R52"/>
    <mergeCell ref="S52:T52"/>
    <mergeCell ref="O66:P66"/>
    <mergeCell ref="Q66:R66"/>
    <mergeCell ref="B2:P2"/>
    <mergeCell ref="B124:P124"/>
    <mergeCell ref="A1:B1"/>
    <mergeCell ref="C1:L1"/>
    <mergeCell ref="B3:G3"/>
    <mergeCell ref="B7:L7"/>
    <mergeCell ref="B8:B9"/>
    <mergeCell ref="C8:D8"/>
    <mergeCell ref="E8:F8"/>
    <mergeCell ref="G8:H8"/>
    <mergeCell ref="I8:J8"/>
    <mergeCell ref="B22:L22"/>
    <mergeCell ref="B23:B24"/>
    <mergeCell ref="G23:H23"/>
    <mergeCell ref="C23:D23"/>
    <mergeCell ref="E23:F23"/>
    <mergeCell ref="I23:J23"/>
    <mergeCell ref="B39:L39"/>
    <mergeCell ref="B40:B41"/>
    <mergeCell ref="G40:H40"/>
    <mergeCell ref="C40:D40"/>
    <mergeCell ref="O8:P8"/>
    <mergeCell ref="K94:M94"/>
    <mergeCell ref="K98:M98"/>
    <mergeCell ref="E40:F40"/>
    <mergeCell ref="I40:J40"/>
    <mergeCell ref="C66:D66"/>
    <mergeCell ref="E66:F66"/>
    <mergeCell ref="B51:L51"/>
    <mergeCell ref="B52:B53"/>
    <mergeCell ref="I52:J52"/>
    <mergeCell ref="C52:D52"/>
    <mergeCell ref="E52:F52"/>
    <mergeCell ref="G52:H52"/>
    <mergeCell ref="B65:L65"/>
    <mergeCell ref="B66:B67"/>
    <mergeCell ref="G66:H66"/>
    <mergeCell ref="I66:J66"/>
    <mergeCell ref="K52:L52"/>
    <mergeCell ref="G162:G163"/>
    <mergeCell ref="G130:G131"/>
    <mergeCell ref="G136:G137"/>
    <mergeCell ref="G143:G144"/>
    <mergeCell ref="G150:G151"/>
    <mergeCell ref="G156:G157"/>
    <mergeCell ref="B143:B144"/>
    <mergeCell ref="B150:B151"/>
    <mergeCell ref="C150:C151"/>
    <mergeCell ref="D150:D151"/>
    <mergeCell ref="B162:B163"/>
    <mergeCell ref="C162:C163"/>
    <mergeCell ref="D162:D163"/>
    <mergeCell ref="E162:E163"/>
    <mergeCell ref="F162:F163"/>
    <mergeCell ref="F143:F144"/>
    <mergeCell ref="D143:D144"/>
    <mergeCell ref="C130:C131"/>
    <mergeCell ref="C136:C137"/>
    <mergeCell ref="B130:B131"/>
    <mergeCell ref="B136:B137"/>
    <mergeCell ref="E150:E151"/>
    <mergeCell ref="C143:C144"/>
    <mergeCell ref="E143:E144"/>
    <mergeCell ref="F150:F151"/>
    <mergeCell ref="B156:B157"/>
    <mergeCell ref="C156:C157"/>
    <mergeCell ref="D156:D157"/>
    <mergeCell ref="E156:E157"/>
    <mergeCell ref="F156:F157"/>
    <mergeCell ref="F130:F131"/>
    <mergeCell ref="F136:F137"/>
    <mergeCell ref="E130:E131"/>
    <mergeCell ref="E136:E137"/>
    <mergeCell ref="D130:D131"/>
    <mergeCell ref="D136:D137"/>
    <mergeCell ref="B75:L75"/>
    <mergeCell ref="B76:B77"/>
    <mergeCell ref="G76:H76"/>
    <mergeCell ref="C76:D76"/>
    <mergeCell ref="E76:F76"/>
    <mergeCell ref="K106:L106"/>
    <mergeCell ref="I76:J76"/>
    <mergeCell ref="B92:G92"/>
    <mergeCell ref="B100:G100"/>
    <mergeCell ref="B106:B107"/>
    <mergeCell ref="I106:J106"/>
    <mergeCell ref="C106:D106"/>
    <mergeCell ref="E106:F106"/>
    <mergeCell ref="K8:L8"/>
    <mergeCell ref="M8:N8"/>
    <mergeCell ref="K23:L23"/>
    <mergeCell ref="M23:N23"/>
    <mergeCell ref="K40:L40"/>
    <mergeCell ref="M40:N40"/>
    <mergeCell ref="M52:N52"/>
    <mergeCell ref="O52:P52"/>
    <mergeCell ref="K66:L66"/>
    <mergeCell ref="M66:N66"/>
  </mergeCells>
  <pageMargins left="0.7" right="0.7" top="0.75" bottom="0.75" header="0.3" footer="0.3"/>
  <pageSetup paperSize="9" scale="63" orientation="landscape" r:id="rId1"/>
  <rowBreaks count="5" manualBreakCount="5">
    <brk id="21" max="16383" man="1"/>
    <brk id="50" max="16383" man="1"/>
    <brk id="74" max="16383" man="1"/>
    <brk id="104" max="16383" man="1"/>
    <brk id="12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2015-04-27T07:57:00Z</cp:lastPrinted>
  <dcterms:created xsi:type="dcterms:W3CDTF">2014-12-01T14:52:32Z</dcterms:created>
  <dcterms:modified xsi:type="dcterms:W3CDTF">2022-12-21T07:55:03Z</dcterms:modified>
</cp:coreProperties>
</file>