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29040" windowHeight="1584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83" i="2" l="1"/>
  <c r="S83" i="2"/>
  <c r="T54" i="2"/>
  <c r="S54" i="2"/>
  <c r="T44" i="2"/>
  <c r="S44" i="2"/>
  <c r="T38" i="2"/>
  <c r="S38" i="2"/>
  <c r="T31" i="2"/>
  <c r="S31" i="2"/>
  <c r="T23" i="2"/>
  <c r="S23" i="2"/>
  <c r="T12" i="2"/>
  <c r="S12" i="2"/>
  <c r="P83" i="2" l="1"/>
  <c r="Q83" i="2"/>
  <c r="R83" i="2"/>
  <c r="O83" i="2"/>
  <c r="P54" i="2"/>
  <c r="Q54" i="2"/>
  <c r="R54" i="2"/>
  <c r="O54" i="2"/>
  <c r="P38" i="2"/>
  <c r="Q38" i="2"/>
  <c r="R38" i="2"/>
  <c r="O38" i="2"/>
  <c r="P31" i="2"/>
  <c r="Q31" i="2"/>
  <c r="R31" i="2"/>
  <c r="O31" i="2"/>
  <c r="P23" i="2"/>
  <c r="Q23" i="2"/>
  <c r="R23" i="2"/>
  <c r="O23" i="2"/>
  <c r="P12" i="2"/>
  <c r="Q12" i="2"/>
  <c r="R12" i="2"/>
  <c r="O12" i="2"/>
  <c r="N83" i="2"/>
  <c r="M83" i="2"/>
  <c r="N54" i="2" l="1"/>
  <c r="M54" i="2"/>
  <c r="N38" i="2"/>
  <c r="M38" i="2"/>
  <c r="N23" i="2"/>
  <c r="M23" i="2"/>
  <c r="N12" i="2"/>
  <c r="M12" i="2"/>
  <c r="L83" i="2"/>
  <c r="K83" i="2"/>
  <c r="L54" i="2"/>
  <c r="K54" i="2"/>
  <c r="L44" i="2"/>
  <c r="K44" i="2"/>
  <c r="L38" i="2"/>
  <c r="K38" i="2"/>
  <c r="L31" i="2"/>
  <c r="K31" i="2"/>
  <c r="L23" i="2"/>
  <c r="K23" i="2"/>
  <c r="L12" i="2"/>
  <c r="K12" i="2"/>
  <c r="C83" i="2" l="1"/>
  <c r="D83" i="2"/>
  <c r="E83" i="2"/>
  <c r="F83" i="2"/>
  <c r="G83" i="2"/>
  <c r="H83" i="2"/>
  <c r="I83" i="2"/>
  <c r="J83" i="2"/>
  <c r="I60" i="2"/>
  <c r="C38" i="2"/>
  <c r="D38" i="2"/>
  <c r="E38" i="2"/>
  <c r="F38" i="2"/>
  <c r="G38" i="2"/>
  <c r="H38" i="2"/>
  <c r="I38" i="2"/>
  <c r="J38" i="2"/>
  <c r="C54" i="2"/>
  <c r="D54" i="2"/>
  <c r="E54" i="2"/>
  <c r="F54" i="2"/>
  <c r="G54" i="2"/>
  <c r="H54" i="2"/>
  <c r="I54" i="2"/>
  <c r="J54" i="2"/>
  <c r="C23" i="2"/>
  <c r="D23" i="2"/>
  <c r="E23" i="2"/>
  <c r="F23" i="2"/>
  <c r="G23" i="2"/>
  <c r="H23" i="2"/>
  <c r="I23" i="2"/>
  <c r="J23" i="2"/>
  <c r="C12" i="2"/>
  <c r="D12" i="2"/>
  <c r="E12" i="2"/>
  <c r="F12" i="2"/>
  <c r="G12" i="2"/>
  <c r="H12" i="2"/>
  <c r="I12" i="2"/>
  <c r="J12" i="2"/>
  <c r="C31" i="2"/>
  <c r="D31" i="2"/>
  <c r="E31" i="2"/>
  <c r="F31" i="2"/>
  <c r="C44" i="2"/>
  <c r="D44" i="2"/>
  <c r="E44" i="2"/>
  <c r="F44" i="2"/>
</calcChain>
</file>

<file path=xl/sharedStrings.xml><?xml version="1.0" encoding="utf-8"?>
<sst xmlns="http://schemas.openxmlformats.org/spreadsheetml/2006/main" count="292" uniqueCount="80">
  <si>
    <t xml:space="preserve">ولايــة : </t>
  </si>
  <si>
    <t>تطاويـن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</si>
  <si>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</si>
  <si>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</si>
  <si>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</si>
  <si>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</si>
  <si>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</si>
  <si>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</si>
  <si>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</si>
  <si>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</si>
  <si>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</si>
  <si>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</si>
  <si>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</si>
  <si>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للدراسات التكنولوجية بتطاوين</t>
  </si>
  <si>
    <t>المعهد العالي للفنون والحرف بتطاوين</t>
  </si>
  <si>
    <t>المجمــوع العـام</t>
  </si>
  <si>
    <t>(3</t>
  </si>
  <si>
    <t>تطور عدد الطلبة حسب ميدان الدراسة (التصنيف الدولي للشعب )  CITE</t>
  </si>
  <si>
    <t>أعمال تجارية وإدارة</t>
  </si>
  <si>
    <t>علوم الإعلامية والملتيميديا</t>
  </si>
  <si>
    <t>فنون</t>
  </si>
  <si>
    <t>هندسة وتقنيات مماثلة</t>
  </si>
  <si>
    <t>(4</t>
  </si>
  <si>
    <t>تطور عدد الطلبة حسب نوع الشهادة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</si>
  <si>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</si>
  <si>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</si>
  <si>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</si>
  <si>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</si>
  <si>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</si>
  <si>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</si>
  <si>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</si>
  <si>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</si>
  <si>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</si>
  <si>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</si>
  <si>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</si>
  <si>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</si>
  <si>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</si>
  <si>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</si>
  <si>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</si>
  <si>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</si>
  <si>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مساعد</t>
  </si>
  <si>
    <t>تكنولوجي</t>
  </si>
  <si>
    <t>مساعد تكنولوجي</t>
  </si>
  <si>
    <t>اطار تعليم ثانوي</t>
  </si>
  <si>
    <t>المجمــوع</t>
  </si>
  <si>
    <t>II</t>
  </si>
  <si>
    <t>التعليم العالي الخاص</t>
  </si>
  <si>
    <t xml:space="preserve">لا توجد مؤسسات تؤمن التعليم العالي الخاص بولاية تطاوين          
لا توجد مؤسسات تؤمن التعليم العالي الخاص بولاية مدنين          
</t>
  </si>
  <si>
    <t>2014-2013</t>
  </si>
  <si>
    <t>مجموع الأساتذة</t>
  </si>
  <si>
    <t>عدد المتخرجين</t>
  </si>
  <si>
    <t>مساعدون قارون</t>
  </si>
  <si>
    <t>2015-2014</t>
  </si>
  <si>
    <t>2016-2015</t>
  </si>
  <si>
    <t>محاضر تكنولوجي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</si>
  <si>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</si>
  <si>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</si>
  <si>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</si>
  <si>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</si>
  <si>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السنـة الجامعية</t>
  </si>
  <si>
    <t>العمومي</t>
  </si>
  <si>
    <t>المناولة</t>
  </si>
  <si>
    <t>المجموع</t>
  </si>
  <si>
    <t>2018-2017</t>
  </si>
  <si>
    <t>تكوين المكونين وعلوم التربية</t>
  </si>
  <si>
    <t>2019-2018</t>
  </si>
  <si>
    <t>أستاذ محاضر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</si>
  <si>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</si>
  <si>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</si>
  <si>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</si>
  <si>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**مساعدون متعاقدون</t>
  </si>
  <si>
    <t>تطور عدد الخريجين حسب المؤسسة</t>
  </si>
  <si>
    <t>2020-2019</t>
  </si>
  <si>
    <t>2021-2020</t>
  </si>
  <si>
    <t>علوم اجتماعية وسلوكيات</t>
  </si>
  <si>
    <t>الشهادة الوطنية للإجازة</t>
  </si>
  <si>
    <t>ماجستير مهني - نظام أمد</t>
  </si>
  <si>
    <t>أستاذ تعليم عالي</t>
  </si>
  <si>
    <t>رتب  أخرى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</si>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</sst>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sz val="14"/>
      <name val="Traditional Arabic"/>
      <family val="1"/>
    </font>
    <font>
      <b/>
      <sz val="14"/>
      <name val="Traditional Arabic"/>
      <family val="1"/>
    </font>
    <font>
      <b/>
      <sz val="12"/>
      <color theme="1"/>
      <name val="Traditional Arabic"/>
      <family val="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top"/>
    </xf>
    <xf numFmtId="0" fontId="6" fillId="3" borderId="2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6" borderId="2" xfId="0" applyFont="1" applyFill="1" applyBorder="1" applyAlignment="1" applyProtection="1">
      <alignment horizontal="center" vertical="center"/>
    </xf>
    <xf numFmtId="0" fontId="3" fillId="8" borderId="3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right" vertical="center"/>
    </xf>
    <xf numFmtId="0" fontId="7" fillId="5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8" fillId="5" borderId="3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4" borderId="3" xfId="0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4" fillId="5" borderId="3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1" fontId="5" fillId="5" borderId="2" xfId="0" applyNumberFormat="1" applyFont="1" applyFill="1" applyBorder="1" applyAlignment="1" applyProtection="1">
      <alignment horizontal="center" vertical="center"/>
      <protection hidden="1"/>
    </xf>
    <xf numFmtId="0" fontId="5" fillId="5" borderId="2" xfId="0" applyFont="1" applyFill="1" applyBorder="1" applyAlignment="1" applyProtection="1">
      <alignment horizontal="center" vertical="center"/>
      <protection hidden="1"/>
    </xf>
    <xf numFmtId="1" fontId="3" fillId="5" borderId="3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center"/>
    </xf>
    <xf numFmtId="0" fontId="3" fillId="8" borderId="3" xfId="0" applyFont="1" applyFill="1" applyBorder="1" applyAlignment="1" applyProtection="1">
      <alignment horizontal="center"/>
    </xf>
    <xf numFmtId="0" fontId="6" fillId="3" borderId="9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  <protection hidden="1"/>
    </xf>
    <xf numFmtId="1" fontId="5" fillId="5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10" fillId="0" borderId="0" xfId="0" applyFont="1"/>
    <xf numFmtId="1" fontId="0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</xf>
    <xf numFmtId="0" fontId="4" fillId="5" borderId="11" xfId="0" applyFont="1" applyFill="1" applyBorder="1" applyAlignment="1" applyProtection="1">
      <alignment horizontal="center" vertical="center"/>
    </xf>
    <xf numFmtId="0" fontId="4" fillId="5" borderId="12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4" fillId="5" borderId="10" xfId="0" applyFont="1" applyFill="1" applyBorder="1" applyAlignment="1" applyProtection="1">
      <alignment horizontal="right" vertical="center"/>
    </xf>
    <xf numFmtId="0" fontId="4" fillId="5" borderId="11" xfId="0" applyFont="1" applyFill="1" applyBorder="1" applyAlignment="1" applyProtection="1">
      <alignment horizontal="right" vertical="center"/>
    </xf>
    <xf numFmtId="0" fontId="4" fillId="5" borderId="12" xfId="0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/>
    </xf>
    <xf numFmtId="0" fontId="6" fillId="3" borderId="2" xfId="0" applyFont="1" applyFill="1" applyBorder="1" applyAlignment="1" applyProtection="1">
      <alignment horizontal="left" vertical="top"/>
    </xf>
    <xf numFmtId="49" fontId="2" fillId="2" borderId="0" xfId="0" applyNumberFormat="1" applyFont="1" applyFill="1" applyAlignment="1" applyProtection="1">
      <alignment horizontal="right" vertical="center"/>
    </xf>
    <xf numFmtId="0" fontId="6" fillId="3" borderId="13" xfId="0" applyFont="1" applyFill="1" applyBorder="1" applyAlignment="1" applyProtection="1">
      <alignment horizontal="left" vertical="top"/>
    </xf>
    <xf numFmtId="0" fontId="6" fillId="3" borderId="14" xfId="0" applyFont="1" applyFill="1" applyBorder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0" fontId="3" fillId="0" borderId="1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 wrapText="1"/>
    </xf>
    <xf numFmtId="0" fontId="3" fillId="7" borderId="3" xfId="0" applyFont="1" applyFill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right" vertical="center" readingOrder="2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right" vertical="center"/>
    </xf>
    <xf numFmtId="0" fontId="3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CxnSpPr/>
      </xdr:nvCxnSpPr>
      <xdr:spPr>
        <a:xfrm flipH="1">
          <a:off x="12485927893" y="2404382"/>
          <a:ext cx="2326821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59" name="ZoneTexte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 flipH="1">
          <a:off x="12487021566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CxnSpPr/>
      </xdr:nvCxnSpPr>
      <xdr:spPr>
        <a:xfrm flipH="1">
          <a:off x="12485927893" y="2404382"/>
          <a:ext cx="2326821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61" name="ZoneTexte 60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 flipH="1">
          <a:off x="12487021566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14</xdr:row>
      <xdr:rowOff>28575</xdr:rowOff>
    </xdr:from>
    <xdr:to>
      <xdr:col>2</xdr:col>
      <xdr:colOff>0</xdr:colOff>
      <xdr:row>15</xdr:row>
      <xdr:rowOff>333375</xdr:rowOff>
    </xdr:to>
    <xdr:cxnSp macro="">
      <xdr:nvCxnSpPr>
        <xdr:cNvPr id="62" name="Connecteur droit 6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CxnSpPr/>
      </xdr:nvCxnSpPr>
      <xdr:spPr>
        <a:xfrm flipH="1">
          <a:off x="12485927893" y="4763861"/>
          <a:ext cx="2269671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35719</xdr:rowOff>
    </xdr:from>
    <xdr:to>
      <xdr:col>1</xdr:col>
      <xdr:colOff>1238250</xdr:colOff>
      <xdr:row>15</xdr:row>
      <xdr:rowOff>297657</xdr:rowOff>
    </xdr:to>
    <xdr:sp macro="" textlink="">
      <xdr:nvSpPr>
        <xdr:cNvPr id="63" name="ZoneTexte 62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 flipH="1">
          <a:off x="12487016464" y="51111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14</xdr:row>
      <xdr:rowOff>28575</xdr:rowOff>
    </xdr:from>
    <xdr:to>
      <xdr:col>2</xdr:col>
      <xdr:colOff>0</xdr:colOff>
      <xdr:row>15</xdr:row>
      <xdr:rowOff>333375</xdr:rowOff>
    </xdr:to>
    <xdr:cxnSp macro="">
      <xdr:nvCxnSpPr>
        <xdr:cNvPr id="64" name="Connecteur droit 63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CxnSpPr/>
      </xdr:nvCxnSpPr>
      <xdr:spPr>
        <a:xfrm flipH="1">
          <a:off x="12485927893" y="4763861"/>
          <a:ext cx="2269671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35719</xdr:rowOff>
    </xdr:from>
    <xdr:to>
      <xdr:col>1</xdr:col>
      <xdr:colOff>1238250</xdr:colOff>
      <xdr:row>15</xdr:row>
      <xdr:rowOff>297657</xdr:rowOff>
    </xdr:to>
    <xdr:sp macro="" textlink="">
      <xdr:nvSpPr>
        <xdr:cNvPr id="65" name="ZoneTexte 6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 flipH="1">
          <a:off x="12487016464" y="51111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25</xdr:row>
      <xdr:rowOff>285750</xdr:rowOff>
    </xdr:from>
    <xdr:to>
      <xdr:col>1</xdr:col>
      <xdr:colOff>1119187</xdr:colOff>
      <xdr:row>26</xdr:row>
      <xdr:rowOff>285750</xdr:rowOff>
    </xdr:to>
    <xdr:sp macro="" textlink="">
      <xdr:nvSpPr>
        <xdr:cNvPr id="66" name="ZoneTexte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 flipH="1">
          <a:off x="12487135527" y="8722179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25</xdr:row>
      <xdr:rowOff>9525</xdr:rowOff>
    </xdr:from>
    <xdr:to>
      <xdr:col>2</xdr:col>
      <xdr:colOff>0</xdr:colOff>
      <xdr:row>27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CxnSpPr/>
      </xdr:nvCxnSpPr>
      <xdr:spPr>
        <a:xfrm flipH="1">
          <a:off x="12485927893" y="8445954"/>
          <a:ext cx="2317296" cy="58918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25</xdr:row>
      <xdr:rowOff>285750</xdr:rowOff>
    </xdr:from>
    <xdr:to>
      <xdr:col>1</xdr:col>
      <xdr:colOff>1119187</xdr:colOff>
      <xdr:row>26</xdr:row>
      <xdr:rowOff>285750</xdr:rowOff>
    </xdr:to>
    <xdr:sp macro="" textlink="">
      <xdr:nvSpPr>
        <xdr:cNvPr id="68" name="ZoneTexte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 flipH="1">
          <a:off x="12487135527" y="8722179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33</xdr:row>
      <xdr:rowOff>28575</xdr:rowOff>
    </xdr:from>
    <xdr:to>
      <xdr:col>2</xdr:col>
      <xdr:colOff>0</xdr:colOff>
      <xdr:row>34</xdr:row>
      <xdr:rowOff>333375</xdr:rowOff>
    </xdr:to>
    <xdr:cxnSp macro="">
      <xdr:nvCxnSpPr>
        <xdr:cNvPr id="69" name="Connecteur droit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12485927893" y="11023146"/>
          <a:ext cx="2269671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34</xdr:row>
      <xdr:rowOff>7</xdr:rowOff>
    </xdr:from>
    <xdr:to>
      <xdr:col>1</xdr:col>
      <xdr:colOff>1233146</xdr:colOff>
      <xdr:row>34</xdr:row>
      <xdr:rowOff>295962</xdr:rowOff>
    </xdr:to>
    <xdr:sp macro="" textlink="">
      <xdr:nvSpPr>
        <xdr:cNvPr id="70" name="ZoneTexte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 flipH="1">
          <a:off x="12487021568" y="11334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33</xdr:row>
      <xdr:rowOff>28575</xdr:rowOff>
    </xdr:from>
    <xdr:to>
      <xdr:col>2</xdr:col>
      <xdr:colOff>0</xdr:colOff>
      <xdr:row>34</xdr:row>
      <xdr:rowOff>333375</xdr:rowOff>
    </xdr:to>
    <xdr:cxnSp macro="">
      <xdr:nvCxnSpPr>
        <xdr:cNvPr id="71" name="Connecteur droit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CxnSpPr/>
      </xdr:nvCxnSpPr>
      <xdr:spPr>
        <a:xfrm flipH="1">
          <a:off x="12485927893" y="11023146"/>
          <a:ext cx="2269671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34</xdr:row>
      <xdr:rowOff>7</xdr:rowOff>
    </xdr:from>
    <xdr:to>
      <xdr:col>1</xdr:col>
      <xdr:colOff>1233146</xdr:colOff>
      <xdr:row>34</xdr:row>
      <xdr:rowOff>295962</xdr:rowOff>
    </xdr:to>
    <xdr:sp macro="" textlink="">
      <xdr:nvSpPr>
        <xdr:cNvPr id="72" name="ZoneTexte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 flipH="1">
          <a:off x="12487021568" y="11334757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40</xdr:row>
      <xdr:rowOff>47625</xdr:rowOff>
    </xdr:from>
    <xdr:to>
      <xdr:col>2</xdr:col>
      <xdr:colOff>0</xdr:colOff>
      <xdr:row>41</xdr:row>
      <xdr:rowOff>333375</xdr:rowOff>
    </xdr:to>
    <xdr:cxnSp macro="">
      <xdr:nvCxnSpPr>
        <xdr:cNvPr id="73" name="Connecteur droit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CxnSpPr/>
      </xdr:nvCxnSpPr>
      <xdr:spPr>
        <a:xfrm flipH="1">
          <a:off x="12485927893" y="13423446"/>
          <a:ext cx="2307771" cy="62592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40</xdr:row>
      <xdr:rowOff>285750</xdr:rowOff>
    </xdr:from>
    <xdr:to>
      <xdr:col>1</xdr:col>
      <xdr:colOff>1108981</xdr:colOff>
      <xdr:row>41</xdr:row>
      <xdr:rowOff>285749</xdr:rowOff>
    </xdr:to>
    <xdr:sp macro="" textlink="">
      <xdr:nvSpPr>
        <xdr:cNvPr id="74" name="ZoneTexte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 flipH="1">
          <a:off x="12487145733" y="13661571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37419</xdr:colOff>
      <xdr:row>40</xdr:row>
      <xdr:rowOff>285750</xdr:rowOff>
    </xdr:from>
    <xdr:to>
      <xdr:col>1</xdr:col>
      <xdr:colOff>1108981</xdr:colOff>
      <xdr:row>41</xdr:row>
      <xdr:rowOff>285749</xdr:rowOff>
    </xdr:to>
    <xdr:sp macro="" textlink="">
      <xdr:nvSpPr>
        <xdr:cNvPr id="75" name="ZoneTexte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 flipH="1">
          <a:off x="12487145733" y="13661571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47</xdr:row>
      <xdr:rowOff>7</xdr:rowOff>
    </xdr:from>
    <xdr:to>
      <xdr:col>1</xdr:col>
      <xdr:colOff>1262062</xdr:colOff>
      <xdr:row>47</xdr:row>
      <xdr:rowOff>261945</xdr:rowOff>
    </xdr:to>
    <xdr:sp macro="" textlink="">
      <xdr:nvSpPr>
        <xdr:cNvPr id="76" name="ZoneTexte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 flipH="1">
          <a:off x="12486992652" y="1571625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47</xdr:row>
      <xdr:rowOff>7</xdr:rowOff>
    </xdr:from>
    <xdr:to>
      <xdr:col>1</xdr:col>
      <xdr:colOff>1262062</xdr:colOff>
      <xdr:row>47</xdr:row>
      <xdr:rowOff>261945</xdr:rowOff>
    </xdr:to>
    <xdr:sp macro="" textlink="">
      <xdr:nvSpPr>
        <xdr:cNvPr id="77" name="ZoneTexte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 flipH="1">
          <a:off x="12486992652" y="15716257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31751</xdr:colOff>
      <xdr:row>46</xdr:row>
      <xdr:rowOff>15875</xdr:rowOff>
    </xdr:from>
    <xdr:to>
      <xdr:col>2</xdr:col>
      <xdr:colOff>0</xdr:colOff>
      <xdr:row>48</xdr:row>
      <xdr:rowOff>15875</xdr:rowOff>
    </xdr:to>
    <xdr:cxnSp macro="">
      <xdr:nvCxnSpPr>
        <xdr:cNvPr id="78" name="Connecteur droit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CxnSpPr/>
      </xdr:nvCxnSpPr>
      <xdr:spPr>
        <a:xfrm flipH="1">
          <a:off x="12485927893" y="15391946"/>
          <a:ext cx="2295070" cy="68035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rightToLeft="1" tabSelected="1" zoomScale="70" zoomScaleNormal="70" workbookViewId="0">
      <selection activeCell="G81" sqref="G81"/>
    </sheetView>
  </sheetViews>
  <sheetFormatPr baseColWidth="10" defaultColWidth="11.42578125" defaultRowHeight="15" x14ac:dyDescent="0.25"/>
  <cols>
    <col min="1" max="1" width="4.28515625" style="1" customWidth="1"/>
    <col min="2" max="2" width="34.85546875" style="1" customWidth="1"/>
    <col min="3" max="3" width="15" style="23" customWidth="1"/>
    <col min="4" max="4" width="14.140625" style="23" customWidth="1"/>
    <col min="5" max="5" width="15" style="23" customWidth="1"/>
    <col min="6" max="6" width="14.140625" style="23" customWidth="1"/>
    <col min="7" max="7" width="15" style="23" customWidth="1"/>
    <col min="8" max="8" width="14.42578125" style="23" customWidth="1"/>
    <col min="9" max="9" width="15" style="23" customWidth="1"/>
    <col min="10" max="10" width="14.42578125" style="23" customWidth="1"/>
    <col min="11" max="11" width="15" style="23" bestFit="1" customWidth="1"/>
    <col min="12" max="12" width="16.7109375" style="23" customWidth="1"/>
    <col min="13" max="13" width="13.42578125" style="1" customWidth="1"/>
    <col min="14" max="14" width="15.28515625" style="1" customWidth="1"/>
    <col min="15" max="16" width="11.42578125" style="1"/>
    <col min="17" max="20" width="11.85546875" style="1" customWidth="1"/>
    <col min="21" max="16384" width="11.42578125" style="1"/>
  </cols>
  <sheetData>
    <row r="1" spans="1:22" ht="29.25" x14ac:dyDescent="0.25">
      <c r="A1" s="61" t="s">
        <v>0</v>
      </c>
      <c r="B1" s="61"/>
      <c r="C1" s="62" t="s">
        <v>1</v>
      </c>
      <c r="D1" s="62"/>
      <c r="E1" s="62"/>
      <c r="F1" s="62"/>
      <c r="G1" s="62"/>
      <c r="H1" s="62"/>
      <c r="I1" s="62"/>
      <c r="J1" s="62"/>
      <c r="K1" s="62"/>
      <c r="L1" s="62"/>
    </row>
    <row r="2" spans="1:22" ht="29.25" x14ac:dyDescent="0.25">
      <c r="A2" s="2" t="s">
        <v>2</v>
      </c>
      <c r="B2" s="58" t="s">
        <v>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22" ht="26.25" thickBot="1" x14ac:dyDescent="0.3">
      <c r="A3" s="3" t="s">
        <v>4</v>
      </c>
      <c r="B3" s="63" t="s">
        <v>5</v>
      </c>
      <c r="C3" s="63"/>
      <c r="D3" s="63"/>
      <c r="E3" s="63"/>
      <c r="F3" s="63"/>
      <c r="G3" s="63"/>
      <c r="H3" s="4"/>
      <c r="I3" s="4"/>
      <c r="J3" s="4"/>
      <c r="K3" s="4"/>
      <c r="L3" s="4"/>
    </row>
    <row r="4" spans="1:22" ht="27" thickTop="1" thickBot="1" x14ac:dyDescent="0.6">
      <c r="A4" s="5"/>
      <c r="B4" s="6" t="s">
        <v>6</v>
      </c>
      <c r="C4" s="7" t="s">
        <v>48</v>
      </c>
      <c r="D4" s="7" t="s">
        <v>52</v>
      </c>
      <c r="E4" s="7" t="s">
        <v>53</v>
      </c>
      <c r="F4" s="7" t="s">
        <v>58</v>
      </c>
      <c r="G4" s="7" t="s">
        <v>63</v>
      </c>
      <c r="H4" s="7" t="s">
        <v>65</v>
      </c>
      <c r="I4" s="7" t="s">
        <v>72</v>
      </c>
      <c r="J4" s="7" t="s">
        <v>73</v>
      </c>
      <c r="K4" s="7" t="s">
        <v>79</v>
      </c>
      <c r="L4" s="1"/>
    </row>
    <row r="5" spans="1:22" ht="27" thickTop="1" thickBot="1" x14ac:dyDescent="0.6">
      <c r="A5" s="8"/>
      <c r="B5" s="9" t="s">
        <v>8</v>
      </c>
      <c r="C5" s="10">
        <v>2</v>
      </c>
      <c r="D5" s="10">
        <v>2</v>
      </c>
      <c r="E5" s="10">
        <v>2</v>
      </c>
      <c r="F5" s="37">
        <v>2</v>
      </c>
      <c r="G5" s="37">
        <v>2</v>
      </c>
      <c r="H5" s="37">
        <v>2</v>
      </c>
      <c r="I5" s="37">
        <v>2</v>
      </c>
      <c r="J5" s="37">
        <v>2</v>
      </c>
      <c r="K5" s="37">
        <v>2</v>
      </c>
      <c r="L5" s="1"/>
    </row>
    <row r="6" spans="1:22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2" ht="23.25" thickBot="1" x14ac:dyDescent="0.3">
      <c r="A7" s="12" t="s">
        <v>9</v>
      </c>
      <c r="B7" s="64" t="s">
        <v>10</v>
      </c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22" ht="27" thickTop="1" thickBot="1" x14ac:dyDescent="0.3">
      <c r="A8" s="5"/>
      <c r="B8" s="59" t="s">
        <v>59</v>
      </c>
      <c r="C8" s="51" t="s">
        <v>48</v>
      </c>
      <c r="D8" s="52"/>
      <c r="E8" s="51" t="s">
        <v>52</v>
      </c>
      <c r="F8" s="52"/>
      <c r="G8" s="51" t="s">
        <v>53</v>
      </c>
      <c r="H8" s="52"/>
      <c r="I8" s="51" t="s">
        <v>58</v>
      </c>
      <c r="J8" s="52"/>
      <c r="K8" s="51" t="s">
        <v>63</v>
      </c>
      <c r="L8" s="52"/>
      <c r="M8" s="51" t="s">
        <v>65</v>
      </c>
      <c r="N8" s="52"/>
      <c r="O8" s="51" t="s">
        <v>72</v>
      </c>
      <c r="P8" s="52"/>
      <c r="Q8" s="51" t="s">
        <v>73</v>
      </c>
      <c r="R8" s="52"/>
      <c r="S8" s="51" t="s">
        <v>79</v>
      </c>
      <c r="T8" s="52"/>
    </row>
    <row r="9" spans="1:22" ht="27" thickTop="1" thickBot="1" x14ac:dyDescent="0.6">
      <c r="A9" s="5"/>
      <c r="B9" s="60"/>
      <c r="C9" s="13" t="s">
        <v>11</v>
      </c>
      <c r="D9" s="13" t="s">
        <v>12</v>
      </c>
      <c r="E9" s="14" t="s">
        <v>11</v>
      </c>
      <c r="F9" s="14" t="s">
        <v>12</v>
      </c>
      <c r="G9" s="13" t="s">
        <v>11</v>
      </c>
      <c r="H9" s="13" t="s">
        <v>12</v>
      </c>
      <c r="I9" s="38" t="s">
        <v>11</v>
      </c>
      <c r="J9" s="38" t="s">
        <v>12</v>
      </c>
      <c r="K9" s="38" t="s">
        <v>11</v>
      </c>
      <c r="L9" s="38" t="s">
        <v>12</v>
      </c>
      <c r="M9" s="38" t="s">
        <v>11</v>
      </c>
      <c r="N9" s="38" t="s">
        <v>12</v>
      </c>
      <c r="O9" s="38" t="s">
        <v>11</v>
      </c>
      <c r="P9" s="38" t="s">
        <v>12</v>
      </c>
      <c r="Q9" s="38" t="s">
        <v>11</v>
      </c>
      <c r="R9" s="38" t="s">
        <v>12</v>
      </c>
      <c r="S9" s="38" t="s">
        <v>11</v>
      </c>
      <c r="T9" s="38" t="s">
        <v>12</v>
      </c>
    </row>
    <row r="10" spans="1:22" ht="27" thickTop="1" thickBot="1" x14ac:dyDescent="0.3">
      <c r="A10" s="8"/>
      <c r="B10" s="15" t="s">
        <v>13</v>
      </c>
      <c r="C10" s="16">
        <v>185</v>
      </c>
      <c r="D10" s="16">
        <v>122</v>
      </c>
      <c r="E10" s="17">
        <v>171</v>
      </c>
      <c r="F10" s="17">
        <v>111</v>
      </c>
      <c r="G10" s="17">
        <v>175</v>
      </c>
      <c r="H10" s="17">
        <v>101</v>
      </c>
      <c r="I10" s="17">
        <v>161</v>
      </c>
      <c r="J10" s="17">
        <v>96</v>
      </c>
      <c r="K10" s="17">
        <v>252</v>
      </c>
      <c r="L10" s="17">
        <v>149</v>
      </c>
      <c r="M10" s="17">
        <v>327</v>
      </c>
      <c r="N10" s="17">
        <v>192</v>
      </c>
      <c r="O10" s="17">
        <v>391</v>
      </c>
      <c r="P10" s="17">
        <v>224</v>
      </c>
      <c r="Q10" s="17">
        <v>388</v>
      </c>
      <c r="R10" s="17">
        <v>226</v>
      </c>
      <c r="S10" s="17">
        <v>431</v>
      </c>
      <c r="T10" s="17">
        <v>273</v>
      </c>
      <c r="V10" s="42"/>
    </row>
    <row r="11" spans="1:22" ht="27" thickTop="1" thickBot="1" x14ac:dyDescent="0.3">
      <c r="A11" s="8"/>
      <c r="B11" s="15" t="s">
        <v>14</v>
      </c>
      <c r="C11" s="16">
        <v>150</v>
      </c>
      <c r="D11" s="16">
        <v>133</v>
      </c>
      <c r="E11" s="17">
        <v>119</v>
      </c>
      <c r="F11" s="17">
        <v>103</v>
      </c>
      <c r="G11" s="17">
        <v>86</v>
      </c>
      <c r="H11" s="17">
        <v>73</v>
      </c>
      <c r="I11" s="17">
        <v>44</v>
      </c>
      <c r="J11" s="17">
        <v>33</v>
      </c>
      <c r="K11" s="17">
        <v>251</v>
      </c>
      <c r="L11" s="17">
        <v>212</v>
      </c>
      <c r="M11" s="17">
        <v>473</v>
      </c>
      <c r="N11" s="17">
        <v>397</v>
      </c>
      <c r="O11" s="17">
        <v>701</v>
      </c>
      <c r="P11" s="17">
        <v>615</v>
      </c>
      <c r="Q11" s="17">
        <v>621</v>
      </c>
      <c r="R11" s="17">
        <v>534</v>
      </c>
      <c r="S11" s="17">
        <v>727</v>
      </c>
      <c r="T11" s="17">
        <v>634</v>
      </c>
      <c r="V11" s="42"/>
    </row>
    <row r="12" spans="1:22" ht="27" thickTop="1" thickBot="1" x14ac:dyDescent="0.3">
      <c r="A12" s="8"/>
      <c r="B12" s="9" t="s">
        <v>15</v>
      </c>
      <c r="C12" s="18">
        <f t="shared" ref="C12:J12" si="0">SUM(C10:C11)</f>
        <v>335</v>
      </c>
      <c r="D12" s="18">
        <f t="shared" si="0"/>
        <v>255</v>
      </c>
      <c r="E12" s="18">
        <f t="shared" si="0"/>
        <v>290</v>
      </c>
      <c r="F12" s="18">
        <f t="shared" si="0"/>
        <v>214</v>
      </c>
      <c r="G12" s="18">
        <f t="shared" si="0"/>
        <v>261</v>
      </c>
      <c r="H12" s="18">
        <f t="shared" si="0"/>
        <v>174</v>
      </c>
      <c r="I12" s="18">
        <f t="shared" si="0"/>
        <v>205</v>
      </c>
      <c r="J12" s="18">
        <f t="shared" si="0"/>
        <v>129</v>
      </c>
      <c r="K12" s="18">
        <f>SUM(K10:K11)</f>
        <v>503</v>
      </c>
      <c r="L12" s="18">
        <f>SUM(L10:L11)</f>
        <v>361</v>
      </c>
      <c r="M12" s="18">
        <f>SUM(M10:M11)</f>
        <v>800</v>
      </c>
      <c r="N12" s="18">
        <f>SUM(N10:N11)</f>
        <v>589</v>
      </c>
      <c r="O12" s="18">
        <f>SUM(O10:O11)</f>
        <v>1092</v>
      </c>
      <c r="P12" s="18">
        <f t="shared" ref="P12:R12" si="1">SUM(P10:P11)</f>
        <v>839</v>
      </c>
      <c r="Q12" s="18">
        <f t="shared" si="1"/>
        <v>1009</v>
      </c>
      <c r="R12" s="18">
        <f t="shared" si="1"/>
        <v>760</v>
      </c>
      <c r="S12" s="18">
        <f>SUM(S10:S11)</f>
        <v>1158</v>
      </c>
      <c r="T12" s="18">
        <f>SUM(T10:T11)</f>
        <v>907</v>
      </c>
    </row>
    <row r="13" spans="1:22" ht="26.25" thickTop="1" x14ac:dyDescent="0.25">
      <c r="A13" s="8"/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22" ht="23.25" thickBot="1" x14ac:dyDescent="0.3">
      <c r="A14" s="19" t="s">
        <v>16</v>
      </c>
      <c r="B14" s="56" t="s">
        <v>17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22" ht="27" thickTop="1" thickBot="1" x14ac:dyDescent="0.3">
      <c r="A15" s="8"/>
      <c r="B15" s="57" t="s">
        <v>59</v>
      </c>
      <c r="C15" s="51" t="s">
        <v>48</v>
      </c>
      <c r="D15" s="52"/>
      <c r="E15" s="51" t="s">
        <v>52</v>
      </c>
      <c r="F15" s="52"/>
      <c r="G15" s="51" t="s">
        <v>53</v>
      </c>
      <c r="H15" s="52"/>
      <c r="I15" s="51" t="s">
        <v>58</v>
      </c>
      <c r="J15" s="52"/>
      <c r="K15" s="51" t="s">
        <v>63</v>
      </c>
      <c r="L15" s="52"/>
      <c r="M15" s="51" t="s">
        <v>65</v>
      </c>
      <c r="N15" s="52"/>
      <c r="O15" s="51" t="s">
        <v>72</v>
      </c>
      <c r="P15" s="52"/>
      <c r="Q15" s="51" t="s">
        <v>73</v>
      </c>
      <c r="R15" s="52"/>
      <c r="S15" s="51" t="s">
        <v>79</v>
      </c>
      <c r="T15" s="52"/>
    </row>
    <row r="16" spans="1:22" ht="27" thickTop="1" thickBot="1" x14ac:dyDescent="0.6">
      <c r="A16" s="8"/>
      <c r="B16" s="57"/>
      <c r="C16" s="14" t="s">
        <v>11</v>
      </c>
      <c r="D16" s="14" t="s">
        <v>12</v>
      </c>
      <c r="E16" s="14" t="s">
        <v>11</v>
      </c>
      <c r="F16" s="14" t="s">
        <v>12</v>
      </c>
      <c r="G16" s="14" t="s">
        <v>11</v>
      </c>
      <c r="H16" s="14" t="s">
        <v>12</v>
      </c>
      <c r="I16" s="38" t="s">
        <v>11</v>
      </c>
      <c r="J16" s="38" t="s">
        <v>12</v>
      </c>
      <c r="K16" s="38" t="s">
        <v>11</v>
      </c>
      <c r="L16" s="38" t="s">
        <v>12</v>
      </c>
      <c r="M16" s="38" t="s">
        <v>11</v>
      </c>
      <c r="N16" s="38" t="s">
        <v>12</v>
      </c>
      <c r="O16" s="38" t="s">
        <v>11</v>
      </c>
      <c r="P16" s="38" t="s">
        <v>12</v>
      </c>
      <c r="Q16" s="38" t="s">
        <v>11</v>
      </c>
      <c r="R16" s="38" t="s">
        <v>12</v>
      </c>
      <c r="S16" s="38" t="s">
        <v>11</v>
      </c>
      <c r="T16" s="38" t="s">
        <v>12</v>
      </c>
    </row>
    <row r="17" spans="1:21" ht="27" thickTop="1" thickBot="1" x14ac:dyDescent="0.3">
      <c r="A17" s="8"/>
      <c r="B17" s="15" t="s">
        <v>18</v>
      </c>
      <c r="C17" s="17">
        <v>75</v>
      </c>
      <c r="D17" s="17">
        <v>62</v>
      </c>
      <c r="E17" s="17">
        <v>67</v>
      </c>
      <c r="F17" s="17">
        <v>57</v>
      </c>
      <c r="G17" s="17">
        <v>68</v>
      </c>
      <c r="H17" s="17">
        <v>62</v>
      </c>
      <c r="I17" s="17">
        <v>73</v>
      </c>
      <c r="J17" s="17">
        <v>63</v>
      </c>
      <c r="K17" s="17">
        <v>104</v>
      </c>
      <c r="L17" s="17">
        <v>86</v>
      </c>
      <c r="M17" s="17">
        <v>123</v>
      </c>
      <c r="N17" s="17">
        <v>97</v>
      </c>
      <c r="O17" s="17">
        <v>127</v>
      </c>
      <c r="P17" s="17">
        <v>103</v>
      </c>
      <c r="Q17" s="17">
        <v>120</v>
      </c>
      <c r="R17" s="17">
        <v>92</v>
      </c>
      <c r="S17" s="17">
        <v>137</v>
      </c>
      <c r="T17" s="17">
        <v>111</v>
      </c>
      <c r="U17" s="42"/>
    </row>
    <row r="18" spans="1:21" ht="27" thickTop="1" thickBot="1" x14ac:dyDescent="0.3">
      <c r="A18" s="8"/>
      <c r="B18" s="15" t="s">
        <v>64</v>
      </c>
      <c r="C18" s="17"/>
      <c r="D18" s="17"/>
      <c r="E18" s="17"/>
      <c r="F18" s="17"/>
      <c r="G18" s="17"/>
      <c r="H18" s="17"/>
      <c r="I18" s="17"/>
      <c r="J18" s="17"/>
      <c r="K18" s="17">
        <v>197</v>
      </c>
      <c r="L18" s="17">
        <v>170</v>
      </c>
      <c r="M18" s="17">
        <v>387</v>
      </c>
      <c r="N18" s="17">
        <v>341</v>
      </c>
      <c r="O18" s="17">
        <v>583</v>
      </c>
      <c r="P18" s="17">
        <v>510</v>
      </c>
      <c r="Q18" s="17">
        <v>481</v>
      </c>
      <c r="R18" s="17">
        <v>417</v>
      </c>
      <c r="S18" s="17">
        <v>523</v>
      </c>
      <c r="T18" s="17">
        <v>459</v>
      </c>
      <c r="U18" s="42"/>
    </row>
    <row r="19" spans="1:21" ht="27" thickTop="1" thickBot="1" x14ac:dyDescent="0.3">
      <c r="A19" s="8"/>
      <c r="B19" s="15" t="s">
        <v>74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>
        <v>26</v>
      </c>
      <c r="P19" s="17">
        <v>26</v>
      </c>
      <c r="Q19" s="17">
        <v>49</v>
      </c>
      <c r="R19" s="17">
        <v>44</v>
      </c>
      <c r="S19" s="17">
        <v>77</v>
      </c>
      <c r="T19" s="17">
        <v>70</v>
      </c>
      <c r="U19" s="42"/>
    </row>
    <row r="20" spans="1:21" ht="27" thickTop="1" thickBot="1" x14ac:dyDescent="0.3">
      <c r="A20" s="8"/>
      <c r="B20" s="15" t="s">
        <v>19</v>
      </c>
      <c r="C20" s="17">
        <v>67</v>
      </c>
      <c r="D20" s="17">
        <v>51</v>
      </c>
      <c r="E20" s="17">
        <v>63</v>
      </c>
      <c r="F20" s="17">
        <v>46</v>
      </c>
      <c r="G20" s="17">
        <v>53</v>
      </c>
      <c r="H20" s="17">
        <v>30</v>
      </c>
      <c r="I20" s="17">
        <v>35</v>
      </c>
      <c r="J20" s="17">
        <v>23</v>
      </c>
      <c r="K20" s="17">
        <v>37</v>
      </c>
      <c r="L20" s="17">
        <v>23</v>
      </c>
      <c r="M20" s="17">
        <v>32</v>
      </c>
      <c r="N20" s="17">
        <v>17</v>
      </c>
      <c r="O20" s="17">
        <v>34</v>
      </c>
      <c r="P20" s="17">
        <v>13</v>
      </c>
      <c r="Q20" s="17">
        <v>43</v>
      </c>
      <c r="R20" s="17">
        <v>17</v>
      </c>
      <c r="S20" s="17">
        <v>50</v>
      </c>
      <c r="T20" s="17">
        <v>21</v>
      </c>
      <c r="U20" s="42"/>
    </row>
    <row r="21" spans="1:21" ht="27" thickTop="1" thickBot="1" x14ac:dyDescent="0.3">
      <c r="A21" s="8"/>
      <c r="B21" s="15" t="s">
        <v>20</v>
      </c>
      <c r="C21" s="17">
        <v>150</v>
      </c>
      <c r="D21" s="17">
        <v>133</v>
      </c>
      <c r="E21" s="17">
        <v>119</v>
      </c>
      <c r="F21" s="17">
        <v>103</v>
      </c>
      <c r="G21" s="17">
        <v>86</v>
      </c>
      <c r="H21" s="17">
        <v>73</v>
      </c>
      <c r="I21" s="17">
        <v>44</v>
      </c>
      <c r="J21" s="17">
        <v>33</v>
      </c>
      <c r="K21" s="17">
        <v>54</v>
      </c>
      <c r="L21" s="17">
        <v>42</v>
      </c>
      <c r="M21" s="17">
        <v>86</v>
      </c>
      <c r="N21" s="17">
        <v>56</v>
      </c>
      <c r="O21" s="17">
        <v>92</v>
      </c>
      <c r="P21" s="17">
        <v>79</v>
      </c>
      <c r="Q21" s="17">
        <v>91</v>
      </c>
      <c r="R21" s="17">
        <v>73</v>
      </c>
      <c r="S21" s="17">
        <v>127</v>
      </c>
      <c r="T21" s="17">
        <v>105</v>
      </c>
      <c r="U21" s="42"/>
    </row>
    <row r="22" spans="1:21" ht="27" thickTop="1" thickBot="1" x14ac:dyDescent="0.3">
      <c r="A22" s="8"/>
      <c r="B22" s="15" t="s">
        <v>21</v>
      </c>
      <c r="C22" s="17">
        <v>43</v>
      </c>
      <c r="D22" s="17">
        <v>9</v>
      </c>
      <c r="E22" s="17">
        <v>41</v>
      </c>
      <c r="F22" s="17">
        <v>8</v>
      </c>
      <c r="G22" s="17">
        <v>54</v>
      </c>
      <c r="H22" s="17">
        <v>9</v>
      </c>
      <c r="I22" s="17">
        <v>53</v>
      </c>
      <c r="J22" s="17">
        <v>10</v>
      </c>
      <c r="K22" s="17">
        <v>111</v>
      </c>
      <c r="L22" s="17">
        <v>40</v>
      </c>
      <c r="M22" s="17">
        <v>172</v>
      </c>
      <c r="N22" s="17">
        <v>78</v>
      </c>
      <c r="O22" s="17">
        <v>230</v>
      </c>
      <c r="P22" s="17">
        <v>108</v>
      </c>
      <c r="Q22" s="17">
        <v>225</v>
      </c>
      <c r="R22" s="17">
        <v>117</v>
      </c>
      <c r="S22" s="17">
        <v>244</v>
      </c>
      <c r="T22" s="17">
        <v>141</v>
      </c>
      <c r="U22" s="42"/>
    </row>
    <row r="23" spans="1:21" ht="27" thickTop="1" thickBot="1" x14ac:dyDescent="0.3">
      <c r="A23" s="8"/>
      <c r="B23" s="9" t="s">
        <v>15</v>
      </c>
      <c r="C23" s="20">
        <f t="shared" ref="C23:J23" si="2">SUM(C17:C22)</f>
        <v>335</v>
      </c>
      <c r="D23" s="20">
        <f t="shared" si="2"/>
        <v>255</v>
      </c>
      <c r="E23" s="20">
        <f t="shared" si="2"/>
        <v>290</v>
      </c>
      <c r="F23" s="20">
        <f t="shared" si="2"/>
        <v>214</v>
      </c>
      <c r="G23" s="20">
        <f t="shared" si="2"/>
        <v>261</v>
      </c>
      <c r="H23" s="20">
        <f t="shared" si="2"/>
        <v>174</v>
      </c>
      <c r="I23" s="20">
        <f t="shared" si="2"/>
        <v>205</v>
      </c>
      <c r="J23" s="20">
        <f t="shared" si="2"/>
        <v>129</v>
      </c>
      <c r="K23" s="20">
        <f>SUM(K17:K22)</f>
        <v>503</v>
      </c>
      <c r="L23" s="20">
        <f>SUM(L17:L22)</f>
        <v>361</v>
      </c>
      <c r="M23" s="20">
        <f>SUM(M17:M22)</f>
        <v>800</v>
      </c>
      <c r="N23" s="20">
        <f>SUM(N17:N22)</f>
        <v>589</v>
      </c>
      <c r="O23" s="20">
        <f>SUM(O17:O22)</f>
        <v>1092</v>
      </c>
      <c r="P23" s="20">
        <f t="shared" ref="P23:R23" si="3">SUM(P17:P22)</f>
        <v>839</v>
      </c>
      <c r="Q23" s="20">
        <f t="shared" si="3"/>
        <v>1009</v>
      </c>
      <c r="R23" s="20">
        <f t="shared" si="3"/>
        <v>760</v>
      </c>
      <c r="S23" s="20">
        <f>SUM(S17:S22)</f>
        <v>1158</v>
      </c>
      <c r="T23" s="20">
        <f>SUM(T17:T22)</f>
        <v>907</v>
      </c>
    </row>
    <row r="24" spans="1:21" ht="26.25" thickTop="1" x14ac:dyDescent="0.25">
      <c r="A24" s="8"/>
      <c r="B24" s="11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21" ht="23.25" thickBot="1" x14ac:dyDescent="0.3">
      <c r="A25" s="19" t="s">
        <v>22</v>
      </c>
      <c r="B25" s="56" t="s">
        <v>23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</row>
    <row r="26" spans="1:21" ht="24" thickTop="1" thickBot="1" x14ac:dyDescent="0.3">
      <c r="A26" s="19"/>
      <c r="B26" s="57" t="s">
        <v>59</v>
      </c>
      <c r="C26" s="51" t="s">
        <v>48</v>
      </c>
      <c r="D26" s="52"/>
      <c r="E26" s="51" t="s">
        <v>52</v>
      </c>
      <c r="F26" s="52"/>
      <c r="G26" s="51" t="s">
        <v>53</v>
      </c>
      <c r="H26" s="52"/>
      <c r="I26" s="51" t="s">
        <v>58</v>
      </c>
      <c r="J26" s="52"/>
      <c r="K26" s="51" t="s">
        <v>63</v>
      </c>
      <c r="L26" s="52"/>
      <c r="M26" s="51" t="s">
        <v>65</v>
      </c>
      <c r="N26" s="52"/>
      <c r="O26" s="51" t="s">
        <v>72</v>
      </c>
      <c r="P26" s="52"/>
      <c r="Q26" s="51" t="s">
        <v>73</v>
      </c>
      <c r="R26" s="52"/>
      <c r="S26" s="51" t="s">
        <v>79</v>
      </c>
      <c r="T26" s="52"/>
    </row>
    <row r="27" spans="1:21" ht="24" thickTop="1" thickBot="1" x14ac:dyDescent="0.6">
      <c r="A27" s="19"/>
      <c r="B27" s="57"/>
      <c r="C27" s="14" t="s">
        <v>11</v>
      </c>
      <c r="D27" s="14" t="s">
        <v>12</v>
      </c>
      <c r="E27" s="14" t="s">
        <v>11</v>
      </c>
      <c r="F27" s="14" t="s">
        <v>12</v>
      </c>
      <c r="G27" s="14" t="s">
        <v>11</v>
      </c>
      <c r="H27" s="14" t="s">
        <v>12</v>
      </c>
      <c r="I27" s="38" t="s">
        <v>11</v>
      </c>
      <c r="J27" s="38" t="s">
        <v>12</v>
      </c>
      <c r="K27" s="38" t="s">
        <v>11</v>
      </c>
      <c r="L27" s="38" t="s">
        <v>12</v>
      </c>
      <c r="M27" s="38" t="s">
        <v>11</v>
      </c>
      <c r="N27" s="38" t="s">
        <v>12</v>
      </c>
      <c r="O27" s="38" t="s">
        <v>11</v>
      </c>
      <c r="P27" s="38" t="s">
        <v>12</v>
      </c>
      <c r="Q27" s="38" t="s">
        <v>11</v>
      </c>
      <c r="R27" s="38" t="s">
        <v>12</v>
      </c>
      <c r="S27" s="38" t="s">
        <v>11</v>
      </c>
      <c r="T27" s="38" t="s">
        <v>12</v>
      </c>
    </row>
    <row r="28" spans="1:21" ht="27" thickTop="1" thickBot="1" x14ac:dyDescent="0.3">
      <c r="A28" s="19"/>
      <c r="B28" s="21" t="s">
        <v>75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>
        <v>467</v>
      </c>
      <c r="P28" s="17">
        <v>356</v>
      </c>
      <c r="Q28" s="17">
        <v>677</v>
      </c>
      <c r="R28" s="17">
        <v>508</v>
      </c>
      <c r="S28" s="17">
        <v>1158</v>
      </c>
      <c r="T28" s="17">
        <v>907</v>
      </c>
    </row>
    <row r="29" spans="1:21" ht="27" thickTop="1" thickBot="1" x14ac:dyDescent="0.3">
      <c r="A29" s="19"/>
      <c r="B29" s="21" t="s">
        <v>55</v>
      </c>
      <c r="C29" s="17">
        <v>335</v>
      </c>
      <c r="D29" s="17">
        <v>255</v>
      </c>
      <c r="E29" s="17">
        <v>290</v>
      </c>
      <c r="F29" s="17">
        <v>214</v>
      </c>
      <c r="G29" s="17">
        <v>261</v>
      </c>
      <c r="H29" s="17">
        <v>174</v>
      </c>
      <c r="I29" s="17">
        <v>205</v>
      </c>
      <c r="J29" s="17">
        <v>129</v>
      </c>
      <c r="K29" s="17">
        <v>503</v>
      </c>
      <c r="L29" s="17">
        <v>361</v>
      </c>
      <c r="M29" s="17">
        <v>800</v>
      </c>
      <c r="N29" s="17">
        <v>589</v>
      </c>
      <c r="O29" s="17">
        <v>625</v>
      </c>
      <c r="P29" s="17">
        <v>483</v>
      </c>
      <c r="Q29" s="17">
        <v>315</v>
      </c>
      <c r="R29" s="17">
        <v>246</v>
      </c>
      <c r="S29" s="17"/>
      <c r="T29" s="17"/>
    </row>
    <row r="30" spans="1:21" ht="27" thickTop="1" thickBot="1" x14ac:dyDescent="0.3">
      <c r="A30" s="19"/>
      <c r="B30" s="21" t="s">
        <v>76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>
        <v>17</v>
      </c>
      <c r="R30" s="17">
        <v>6</v>
      </c>
      <c r="S30" s="17"/>
      <c r="T30" s="17"/>
    </row>
    <row r="31" spans="1:21" ht="24" thickTop="1" thickBot="1" x14ac:dyDescent="0.3">
      <c r="A31" s="19"/>
      <c r="B31" s="9" t="s">
        <v>15</v>
      </c>
      <c r="C31" s="20">
        <f>SUM(C29:C29)</f>
        <v>335</v>
      </c>
      <c r="D31" s="20">
        <f>SUM(D29:D29)</f>
        <v>255</v>
      </c>
      <c r="E31" s="20">
        <f>SUM(E29:E29)</f>
        <v>290</v>
      </c>
      <c r="F31" s="20">
        <f>SUM(F29:F29)</f>
        <v>214</v>
      </c>
      <c r="G31" s="20">
        <v>261</v>
      </c>
      <c r="H31" s="20">
        <v>174</v>
      </c>
      <c r="I31" s="20">
        <v>205</v>
      </c>
      <c r="J31" s="20">
        <v>129</v>
      </c>
      <c r="K31" s="20">
        <f>SUM(K29)</f>
        <v>503</v>
      </c>
      <c r="L31" s="20">
        <f>SUM(L29)</f>
        <v>361</v>
      </c>
      <c r="M31" s="20">
        <v>800</v>
      </c>
      <c r="N31" s="20">
        <v>589</v>
      </c>
      <c r="O31" s="20">
        <f>O30+O28+O29</f>
        <v>1092</v>
      </c>
      <c r="P31" s="20">
        <f>P30+P28+P29</f>
        <v>839</v>
      </c>
      <c r="Q31" s="20">
        <f>Q30+Q28+Q29</f>
        <v>1009</v>
      </c>
      <c r="R31" s="20">
        <f>R30+R28+R29</f>
        <v>760</v>
      </c>
      <c r="S31" s="20">
        <f>SUM(S28:S30)</f>
        <v>1158</v>
      </c>
      <c r="T31" s="20">
        <f>SUM(T28:T30)</f>
        <v>907</v>
      </c>
    </row>
    <row r="32" spans="1:21" ht="26.25" thickTop="1" x14ac:dyDescent="0.25">
      <c r="A32" s="8"/>
      <c r="B32" s="22"/>
      <c r="K32" s="24"/>
      <c r="L32" s="24"/>
    </row>
    <row r="33" spans="1:20" ht="23.25" thickBot="1" x14ac:dyDescent="0.3">
      <c r="A33" s="19" t="s">
        <v>24</v>
      </c>
      <c r="B33" s="56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20" ht="27" thickTop="1" thickBot="1" x14ac:dyDescent="0.3">
      <c r="A34" s="8"/>
      <c r="B34" s="57" t="s">
        <v>59</v>
      </c>
      <c r="C34" s="51">
        <v>2013</v>
      </c>
      <c r="D34" s="52"/>
      <c r="E34" s="51">
        <v>2014</v>
      </c>
      <c r="F34" s="52"/>
      <c r="G34" s="51">
        <v>2015</v>
      </c>
      <c r="H34" s="52"/>
      <c r="I34" s="51">
        <v>2016</v>
      </c>
      <c r="J34" s="52"/>
      <c r="K34" s="51">
        <v>2017</v>
      </c>
      <c r="L34" s="52"/>
      <c r="M34" s="51">
        <v>2018</v>
      </c>
      <c r="N34" s="52"/>
      <c r="O34" s="51">
        <v>2019</v>
      </c>
      <c r="P34" s="52"/>
      <c r="Q34" s="51">
        <v>2020</v>
      </c>
      <c r="R34" s="52"/>
      <c r="S34" s="51">
        <v>2021</v>
      </c>
      <c r="T34" s="52"/>
    </row>
    <row r="35" spans="1:20" ht="27" thickTop="1" thickBot="1" x14ac:dyDescent="0.6">
      <c r="A35" s="8"/>
      <c r="B35" s="57"/>
      <c r="C35" s="14" t="s">
        <v>25</v>
      </c>
      <c r="D35" s="14" t="s">
        <v>12</v>
      </c>
      <c r="E35" s="13" t="s">
        <v>50</v>
      </c>
      <c r="F35" s="13" t="s">
        <v>12</v>
      </c>
      <c r="G35" s="14" t="s">
        <v>25</v>
      </c>
      <c r="H35" s="14" t="s">
        <v>12</v>
      </c>
      <c r="I35" s="14" t="s">
        <v>25</v>
      </c>
      <c r="J35" s="38" t="s">
        <v>12</v>
      </c>
      <c r="K35" s="14" t="s">
        <v>25</v>
      </c>
      <c r="L35" s="38" t="s">
        <v>12</v>
      </c>
      <c r="M35" s="14" t="s">
        <v>25</v>
      </c>
      <c r="N35" s="38" t="s">
        <v>12</v>
      </c>
      <c r="O35" s="14" t="s">
        <v>25</v>
      </c>
      <c r="P35" s="38" t="s">
        <v>12</v>
      </c>
      <c r="Q35" s="14" t="s">
        <v>25</v>
      </c>
      <c r="R35" s="38" t="s">
        <v>12</v>
      </c>
      <c r="S35" s="14" t="s">
        <v>25</v>
      </c>
      <c r="T35" s="38" t="s">
        <v>12</v>
      </c>
    </row>
    <row r="36" spans="1:20" ht="27" thickTop="1" thickBot="1" x14ac:dyDescent="0.3">
      <c r="A36" s="8"/>
      <c r="B36" s="21" t="s">
        <v>13</v>
      </c>
      <c r="C36" s="17">
        <v>59</v>
      </c>
      <c r="D36" s="17">
        <v>44</v>
      </c>
      <c r="E36" s="17">
        <v>57</v>
      </c>
      <c r="F36" s="17">
        <v>40</v>
      </c>
      <c r="G36" s="17">
        <v>33</v>
      </c>
      <c r="H36" s="17">
        <v>27</v>
      </c>
      <c r="I36" s="17">
        <v>58</v>
      </c>
      <c r="J36" s="17">
        <v>43</v>
      </c>
      <c r="K36" s="17">
        <v>34</v>
      </c>
      <c r="L36" s="17">
        <v>21</v>
      </c>
      <c r="M36" s="17">
        <v>47</v>
      </c>
      <c r="N36" s="17">
        <v>31</v>
      </c>
      <c r="O36" s="17">
        <v>60</v>
      </c>
      <c r="P36" s="17">
        <v>40</v>
      </c>
      <c r="Q36" s="17">
        <v>95</v>
      </c>
      <c r="R36" s="17">
        <v>54</v>
      </c>
      <c r="S36" s="17">
        <v>115</v>
      </c>
      <c r="T36" s="17">
        <v>70</v>
      </c>
    </row>
    <row r="37" spans="1:20" ht="27" thickTop="1" thickBot="1" x14ac:dyDescent="0.3">
      <c r="A37" s="8"/>
      <c r="B37" s="21" t="s">
        <v>14</v>
      </c>
      <c r="C37" s="17">
        <v>57</v>
      </c>
      <c r="D37" s="17">
        <v>50</v>
      </c>
      <c r="E37" s="17">
        <v>47</v>
      </c>
      <c r="F37" s="17">
        <v>44</v>
      </c>
      <c r="G37" s="17">
        <v>37</v>
      </c>
      <c r="H37" s="17">
        <v>33</v>
      </c>
      <c r="I37" s="17">
        <v>47</v>
      </c>
      <c r="J37" s="17">
        <v>40</v>
      </c>
      <c r="K37" s="17">
        <v>22</v>
      </c>
      <c r="L37" s="17">
        <v>19</v>
      </c>
      <c r="M37" s="17">
        <v>4</v>
      </c>
      <c r="N37" s="17">
        <v>4</v>
      </c>
      <c r="O37" s="17">
        <v>10</v>
      </c>
      <c r="P37" s="17">
        <v>8</v>
      </c>
      <c r="Q37" s="17">
        <v>194</v>
      </c>
      <c r="R37" s="17">
        <v>170</v>
      </c>
      <c r="S37" s="17">
        <v>191</v>
      </c>
      <c r="T37" s="17">
        <v>171</v>
      </c>
    </row>
    <row r="38" spans="1:20" ht="27" thickTop="1" thickBot="1" x14ac:dyDescent="0.3">
      <c r="A38" s="8"/>
      <c r="B38" s="9" t="s">
        <v>15</v>
      </c>
      <c r="C38" s="20">
        <f t="shared" ref="C38:J38" si="4">SUM(C36:C37)</f>
        <v>116</v>
      </c>
      <c r="D38" s="20">
        <f t="shared" si="4"/>
        <v>94</v>
      </c>
      <c r="E38" s="20">
        <f t="shared" si="4"/>
        <v>104</v>
      </c>
      <c r="F38" s="20">
        <f t="shared" si="4"/>
        <v>84</v>
      </c>
      <c r="G38" s="20">
        <f t="shared" si="4"/>
        <v>70</v>
      </c>
      <c r="H38" s="20">
        <f t="shared" si="4"/>
        <v>60</v>
      </c>
      <c r="I38" s="20">
        <f t="shared" si="4"/>
        <v>105</v>
      </c>
      <c r="J38" s="20">
        <f t="shared" si="4"/>
        <v>83</v>
      </c>
      <c r="K38" s="20">
        <f>SUM(K36:K37)</f>
        <v>56</v>
      </c>
      <c r="L38" s="20">
        <f>SUM(L36:L37)</f>
        <v>40</v>
      </c>
      <c r="M38" s="20">
        <f>SUM(M36:M37)</f>
        <v>51</v>
      </c>
      <c r="N38" s="20">
        <f>SUM(N36:N37)</f>
        <v>35</v>
      </c>
      <c r="O38" s="20">
        <f>SUM(O36:O37)</f>
        <v>70</v>
      </c>
      <c r="P38" s="20">
        <f t="shared" ref="P38:R38" si="5">SUM(P36:P37)</f>
        <v>48</v>
      </c>
      <c r="Q38" s="20">
        <f t="shared" si="5"/>
        <v>289</v>
      </c>
      <c r="R38" s="20">
        <f t="shared" si="5"/>
        <v>224</v>
      </c>
      <c r="S38" s="20">
        <f>SUM(S36:S37)</f>
        <v>306</v>
      </c>
      <c r="T38" s="20">
        <f>SUM(T36:T37)</f>
        <v>241</v>
      </c>
    </row>
    <row r="39" spans="1:20" ht="26.25" thickTop="1" x14ac:dyDescent="0.25">
      <c r="A39" s="8"/>
      <c r="B39" s="25"/>
      <c r="C39" s="26"/>
      <c r="D39" s="26"/>
      <c r="E39" s="24"/>
      <c r="F39" s="24"/>
      <c r="G39" s="24"/>
      <c r="H39" s="24"/>
      <c r="I39" s="24"/>
      <c r="J39" s="24"/>
      <c r="K39" s="24"/>
      <c r="L39" s="24"/>
      <c r="M39" s="27"/>
    </row>
    <row r="40" spans="1:20" ht="26.25" thickBot="1" x14ac:dyDescent="0.3">
      <c r="A40" s="19" t="s">
        <v>26</v>
      </c>
      <c r="B40" s="56" t="s">
        <v>27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27"/>
    </row>
    <row r="41" spans="1:20" ht="27" thickTop="1" thickBot="1" x14ac:dyDescent="0.3">
      <c r="A41" s="8"/>
      <c r="B41" s="57" t="s">
        <v>6</v>
      </c>
      <c r="C41" s="51">
        <v>2013</v>
      </c>
      <c r="D41" s="52"/>
      <c r="E41" s="51">
        <v>2014</v>
      </c>
      <c r="F41" s="52"/>
      <c r="G41" s="51">
        <v>2015</v>
      </c>
      <c r="H41" s="52"/>
      <c r="I41" s="51">
        <v>2016</v>
      </c>
      <c r="J41" s="52"/>
      <c r="K41" s="51">
        <v>2017</v>
      </c>
      <c r="L41" s="52"/>
      <c r="M41" s="51">
        <v>2018</v>
      </c>
      <c r="N41" s="52"/>
      <c r="O41" s="51">
        <v>2019</v>
      </c>
      <c r="P41" s="52"/>
      <c r="Q41" s="51">
        <v>2020</v>
      </c>
      <c r="R41" s="52"/>
      <c r="S41" s="51">
        <v>2021</v>
      </c>
      <c r="T41" s="52"/>
    </row>
    <row r="42" spans="1:20" ht="27" thickTop="1" thickBot="1" x14ac:dyDescent="0.3">
      <c r="A42" s="8"/>
      <c r="B42" s="57"/>
      <c r="C42" s="14" t="s">
        <v>25</v>
      </c>
      <c r="D42" s="14" t="s">
        <v>12</v>
      </c>
      <c r="E42" s="13" t="s">
        <v>50</v>
      </c>
      <c r="F42" s="13" t="s">
        <v>12</v>
      </c>
      <c r="G42" s="14" t="s">
        <v>25</v>
      </c>
      <c r="H42" s="14" t="s">
        <v>12</v>
      </c>
      <c r="I42" s="14" t="s">
        <v>25</v>
      </c>
      <c r="J42" s="14" t="s">
        <v>12</v>
      </c>
      <c r="K42" s="14" t="s">
        <v>25</v>
      </c>
      <c r="L42" s="14" t="s">
        <v>12</v>
      </c>
      <c r="M42" s="14" t="s">
        <v>25</v>
      </c>
      <c r="N42" s="14" t="s">
        <v>12</v>
      </c>
      <c r="O42" s="14" t="s">
        <v>25</v>
      </c>
      <c r="P42" s="14" t="s">
        <v>12</v>
      </c>
      <c r="Q42" s="14" t="s">
        <v>25</v>
      </c>
      <c r="R42" s="14" t="s">
        <v>12</v>
      </c>
      <c r="S42" s="14" t="s">
        <v>25</v>
      </c>
      <c r="T42" s="14" t="s">
        <v>12</v>
      </c>
    </row>
    <row r="43" spans="1:20" ht="27" thickTop="1" thickBot="1" x14ac:dyDescent="0.3">
      <c r="A43" s="8"/>
      <c r="B43" s="21" t="s">
        <v>55</v>
      </c>
      <c r="C43" s="28">
        <v>116</v>
      </c>
      <c r="D43" s="28">
        <v>94</v>
      </c>
      <c r="E43" s="28">
        <v>104</v>
      </c>
      <c r="F43" s="28">
        <v>84</v>
      </c>
      <c r="G43" s="28">
        <v>70</v>
      </c>
      <c r="H43" s="28">
        <v>60</v>
      </c>
      <c r="I43" s="28">
        <v>105</v>
      </c>
      <c r="J43" s="28">
        <v>83</v>
      </c>
      <c r="K43" s="28">
        <v>56</v>
      </c>
      <c r="L43" s="28">
        <v>40</v>
      </c>
      <c r="M43" s="28">
        <v>51</v>
      </c>
      <c r="N43" s="28">
        <v>35</v>
      </c>
      <c r="O43" s="28">
        <v>70</v>
      </c>
      <c r="P43" s="28">
        <v>48</v>
      </c>
      <c r="Q43" s="28">
        <v>289</v>
      </c>
      <c r="R43" s="28">
        <v>224</v>
      </c>
      <c r="S43" s="28">
        <v>306</v>
      </c>
      <c r="T43" s="28">
        <v>241</v>
      </c>
    </row>
    <row r="44" spans="1:20" ht="27" thickTop="1" thickBot="1" x14ac:dyDescent="0.3">
      <c r="A44" s="8"/>
      <c r="B44" s="9" t="s">
        <v>15</v>
      </c>
      <c r="C44" s="10">
        <f>SUM(C43:C43)</f>
        <v>116</v>
      </c>
      <c r="D44" s="10">
        <f>SUM(D43:D43)</f>
        <v>94</v>
      </c>
      <c r="E44" s="10">
        <f>SUM(E43:E43)</f>
        <v>104</v>
      </c>
      <c r="F44" s="10">
        <f>SUM(F43:F43)</f>
        <v>84</v>
      </c>
      <c r="G44" s="10">
        <v>70</v>
      </c>
      <c r="H44" s="10">
        <v>60</v>
      </c>
      <c r="I44" s="10">
        <v>105</v>
      </c>
      <c r="J44" s="10">
        <v>83</v>
      </c>
      <c r="K44" s="10">
        <f>SUM(K43)</f>
        <v>56</v>
      </c>
      <c r="L44" s="10">
        <f>SUM(L43)</f>
        <v>40</v>
      </c>
      <c r="M44" s="10">
        <v>51</v>
      </c>
      <c r="N44" s="10">
        <v>35</v>
      </c>
      <c r="O44" s="10">
        <v>70</v>
      </c>
      <c r="P44" s="10">
        <v>48</v>
      </c>
      <c r="Q44" s="10">
        <v>289</v>
      </c>
      <c r="R44" s="10">
        <v>224</v>
      </c>
      <c r="S44" s="10">
        <f>SUM(S43)</f>
        <v>306</v>
      </c>
      <c r="T44" s="10">
        <f>SUM(T43)</f>
        <v>241</v>
      </c>
    </row>
    <row r="45" spans="1:20" ht="26.25" thickTop="1" x14ac:dyDescent="0.25">
      <c r="A45" s="8"/>
      <c r="B45" s="11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20" ht="23.25" thickBot="1" x14ac:dyDescent="0.3">
      <c r="A46" s="19" t="s">
        <v>28</v>
      </c>
      <c r="B46" s="56" t="s">
        <v>29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20" ht="27" thickTop="1" thickBot="1" x14ac:dyDescent="0.3">
      <c r="A47" s="8"/>
      <c r="B47" s="57" t="s">
        <v>59</v>
      </c>
      <c r="C47" s="51">
        <v>2013</v>
      </c>
      <c r="D47" s="52"/>
      <c r="E47" s="51">
        <v>2014</v>
      </c>
      <c r="F47" s="52"/>
      <c r="G47" s="51">
        <v>2015</v>
      </c>
      <c r="H47" s="52"/>
      <c r="I47" s="51">
        <v>2016</v>
      </c>
      <c r="J47" s="52"/>
      <c r="K47" s="51">
        <v>2017</v>
      </c>
      <c r="L47" s="52"/>
      <c r="M47" s="51">
        <v>2018</v>
      </c>
      <c r="N47" s="52"/>
      <c r="O47" s="51">
        <v>2019</v>
      </c>
      <c r="P47" s="52"/>
      <c r="Q47" s="51">
        <v>2020</v>
      </c>
      <c r="R47" s="52"/>
      <c r="S47" s="51">
        <v>2021</v>
      </c>
      <c r="T47" s="52"/>
    </row>
    <row r="48" spans="1:20" ht="27" thickTop="1" thickBot="1" x14ac:dyDescent="0.3">
      <c r="A48" s="8"/>
      <c r="B48" s="57"/>
      <c r="C48" s="14" t="s">
        <v>25</v>
      </c>
      <c r="D48" s="14" t="s">
        <v>12</v>
      </c>
      <c r="E48" s="13" t="s">
        <v>50</v>
      </c>
      <c r="F48" s="13" t="s">
        <v>12</v>
      </c>
      <c r="G48" s="14" t="s">
        <v>25</v>
      </c>
      <c r="H48" s="14" t="s">
        <v>12</v>
      </c>
      <c r="I48" s="14" t="s">
        <v>25</v>
      </c>
      <c r="J48" s="14" t="s">
        <v>12</v>
      </c>
      <c r="K48" s="14" t="s">
        <v>25</v>
      </c>
      <c r="L48" s="14" t="s">
        <v>12</v>
      </c>
      <c r="M48" s="14" t="s">
        <v>25</v>
      </c>
      <c r="N48" s="14" t="s">
        <v>12</v>
      </c>
      <c r="O48" s="14" t="s">
        <v>25</v>
      </c>
      <c r="P48" s="14" t="s">
        <v>12</v>
      </c>
      <c r="Q48" s="14" t="s">
        <v>25</v>
      </c>
      <c r="R48" s="14" t="s">
        <v>12</v>
      </c>
      <c r="S48" s="14" t="s">
        <v>25</v>
      </c>
      <c r="T48" s="14" t="s">
        <v>12</v>
      </c>
    </row>
    <row r="49" spans="1:24" ht="27" thickTop="1" thickBot="1" x14ac:dyDescent="0.3">
      <c r="A49" s="8"/>
      <c r="B49" s="21" t="s">
        <v>18</v>
      </c>
      <c r="C49" s="28">
        <v>20</v>
      </c>
      <c r="D49" s="28">
        <v>19</v>
      </c>
      <c r="E49" s="28">
        <v>25</v>
      </c>
      <c r="F49" s="28">
        <v>23</v>
      </c>
      <c r="G49" s="28">
        <v>13</v>
      </c>
      <c r="H49" s="28">
        <v>12</v>
      </c>
      <c r="I49" s="28">
        <v>21</v>
      </c>
      <c r="J49" s="28">
        <v>21</v>
      </c>
      <c r="K49" s="28">
        <v>11</v>
      </c>
      <c r="L49" s="28">
        <v>11</v>
      </c>
      <c r="M49" s="28">
        <v>26</v>
      </c>
      <c r="N49" s="28">
        <v>24</v>
      </c>
      <c r="O49" s="28">
        <v>31</v>
      </c>
      <c r="P49" s="28">
        <v>26</v>
      </c>
      <c r="Q49" s="28">
        <v>27</v>
      </c>
      <c r="R49" s="28">
        <v>23</v>
      </c>
      <c r="S49" s="28">
        <v>35</v>
      </c>
      <c r="T49" s="28">
        <v>31</v>
      </c>
      <c r="U49" s="42"/>
    </row>
    <row r="50" spans="1:24" ht="27" thickTop="1" thickBot="1" x14ac:dyDescent="0.3">
      <c r="A50" s="8"/>
      <c r="B50" s="21" t="s">
        <v>64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>
        <v>167</v>
      </c>
      <c r="R50" s="28">
        <v>145</v>
      </c>
      <c r="S50" s="28">
        <v>176</v>
      </c>
      <c r="T50" s="28">
        <v>158</v>
      </c>
      <c r="U50" s="42"/>
    </row>
    <row r="51" spans="1:24" ht="27" thickTop="1" thickBot="1" x14ac:dyDescent="0.3">
      <c r="A51" s="8"/>
      <c r="B51" s="21" t="s">
        <v>19</v>
      </c>
      <c r="C51" s="28">
        <v>31</v>
      </c>
      <c r="D51" s="28">
        <v>23</v>
      </c>
      <c r="E51" s="28">
        <v>19</v>
      </c>
      <c r="F51" s="28">
        <v>14</v>
      </c>
      <c r="G51" s="28">
        <v>14</v>
      </c>
      <c r="H51" s="28">
        <v>12</v>
      </c>
      <c r="I51" s="28">
        <v>21</v>
      </c>
      <c r="J51" s="28">
        <v>19</v>
      </c>
      <c r="K51" s="28">
        <v>10</v>
      </c>
      <c r="L51" s="28">
        <v>8</v>
      </c>
      <c r="M51" s="28">
        <v>7</v>
      </c>
      <c r="N51" s="28">
        <v>4</v>
      </c>
      <c r="O51" s="28">
        <v>12</v>
      </c>
      <c r="P51" s="28">
        <v>9</v>
      </c>
      <c r="Q51" s="28">
        <v>6</v>
      </c>
      <c r="R51" s="28">
        <v>4</v>
      </c>
      <c r="S51" s="28">
        <v>5</v>
      </c>
      <c r="T51" s="28">
        <v>1</v>
      </c>
      <c r="U51" s="42"/>
    </row>
    <row r="52" spans="1:24" ht="27" thickTop="1" thickBot="1" x14ac:dyDescent="0.3">
      <c r="A52" s="8"/>
      <c r="B52" s="21" t="s">
        <v>20</v>
      </c>
      <c r="C52" s="28">
        <v>57</v>
      </c>
      <c r="D52" s="28">
        <v>50</v>
      </c>
      <c r="E52" s="28">
        <v>47</v>
      </c>
      <c r="F52" s="28">
        <v>44</v>
      </c>
      <c r="G52" s="28">
        <v>37</v>
      </c>
      <c r="H52" s="28">
        <v>33</v>
      </c>
      <c r="I52" s="28">
        <v>47</v>
      </c>
      <c r="J52" s="28">
        <v>40</v>
      </c>
      <c r="K52" s="28">
        <v>22</v>
      </c>
      <c r="L52" s="28">
        <v>19</v>
      </c>
      <c r="M52" s="28">
        <v>4</v>
      </c>
      <c r="N52" s="28">
        <v>4</v>
      </c>
      <c r="O52" s="28">
        <v>10</v>
      </c>
      <c r="P52" s="28">
        <v>8</v>
      </c>
      <c r="Q52" s="28">
        <v>27</v>
      </c>
      <c r="R52" s="28">
        <v>25</v>
      </c>
      <c r="S52" s="28">
        <v>15</v>
      </c>
      <c r="T52" s="28">
        <v>13</v>
      </c>
      <c r="U52" s="42"/>
    </row>
    <row r="53" spans="1:24" ht="27" thickTop="1" thickBot="1" x14ac:dyDescent="0.3">
      <c r="A53" s="8"/>
      <c r="B53" s="21" t="s">
        <v>21</v>
      </c>
      <c r="C53" s="28">
        <v>8</v>
      </c>
      <c r="D53" s="28">
        <v>2</v>
      </c>
      <c r="E53" s="28">
        <v>13</v>
      </c>
      <c r="F53" s="28">
        <v>3</v>
      </c>
      <c r="G53" s="28">
        <v>6</v>
      </c>
      <c r="H53" s="28">
        <v>3</v>
      </c>
      <c r="I53" s="28">
        <v>16</v>
      </c>
      <c r="J53" s="28">
        <v>3</v>
      </c>
      <c r="K53" s="28">
        <v>13</v>
      </c>
      <c r="L53" s="28">
        <v>2</v>
      </c>
      <c r="M53" s="28">
        <v>14</v>
      </c>
      <c r="N53" s="28">
        <v>3</v>
      </c>
      <c r="O53" s="28">
        <v>17</v>
      </c>
      <c r="P53" s="28">
        <v>5</v>
      </c>
      <c r="Q53" s="28">
        <v>62</v>
      </c>
      <c r="R53" s="28">
        <v>27</v>
      </c>
      <c r="S53" s="28">
        <v>75</v>
      </c>
      <c r="T53" s="28">
        <v>38</v>
      </c>
      <c r="U53" s="42"/>
    </row>
    <row r="54" spans="1:24" ht="27" thickTop="1" thickBot="1" x14ac:dyDescent="0.3">
      <c r="A54" s="8"/>
      <c r="B54" s="9" t="s">
        <v>15</v>
      </c>
      <c r="C54" s="10">
        <f t="shared" ref="C54:J54" si="6">SUM(C49:C53)</f>
        <v>116</v>
      </c>
      <c r="D54" s="10">
        <f t="shared" si="6"/>
        <v>94</v>
      </c>
      <c r="E54" s="10">
        <f t="shared" si="6"/>
        <v>104</v>
      </c>
      <c r="F54" s="10">
        <f t="shared" si="6"/>
        <v>84</v>
      </c>
      <c r="G54" s="10">
        <f t="shared" si="6"/>
        <v>70</v>
      </c>
      <c r="H54" s="10">
        <f t="shared" si="6"/>
        <v>60</v>
      </c>
      <c r="I54" s="10">
        <f t="shared" si="6"/>
        <v>105</v>
      </c>
      <c r="J54" s="10">
        <f t="shared" si="6"/>
        <v>83</v>
      </c>
      <c r="K54" s="10">
        <f>SUM(K49:K53)</f>
        <v>56</v>
      </c>
      <c r="L54" s="10">
        <f>SUM(L49:L53)</f>
        <v>40</v>
      </c>
      <c r="M54" s="10">
        <f>SUM(M49:M53)</f>
        <v>51</v>
      </c>
      <c r="N54" s="10">
        <f>SUM(N49:N53)</f>
        <v>35</v>
      </c>
      <c r="O54" s="10">
        <f>SUM(O49:O53)</f>
        <v>70</v>
      </c>
      <c r="P54" s="10">
        <f t="shared" ref="P54:R54" si="7">SUM(P49:P53)</f>
        <v>48</v>
      </c>
      <c r="Q54" s="10">
        <f t="shared" si="7"/>
        <v>289</v>
      </c>
      <c r="R54" s="10">
        <f t="shared" si="7"/>
        <v>224</v>
      </c>
      <c r="S54" s="10">
        <f>SUM(S49:S53)</f>
        <v>306</v>
      </c>
      <c r="T54" s="10">
        <f>SUM(T49:T53)</f>
        <v>241</v>
      </c>
    </row>
    <row r="55" spans="1:24" ht="26.25" thickTop="1" x14ac:dyDescent="0.25">
      <c r="A55" s="8"/>
      <c r="B55" s="11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24" ht="26.25" thickBot="1" x14ac:dyDescent="0.3">
      <c r="A56" s="19" t="s">
        <v>30</v>
      </c>
      <c r="B56" s="56" t="s">
        <v>31</v>
      </c>
      <c r="C56" s="56"/>
      <c r="D56" s="56"/>
      <c r="E56" s="56"/>
      <c r="F56" s="56"/>
      <c r="G56" s="56"/>
      <c r="H56" s="4"/>
      <c r="I56" s="4"/>
      <c r="J56" s="4"/>
      <c r="K56" s="4"/>
      <c r="L56" s="4"/>
    </row>
    <row r="57" spans="1:24" ht="27" thickTop="1" thickBot="1" x14ac:dyDescent="0.3">
      <c r="A57" s="5"/>
      <c r="B57" s="68" t="s">
        <v>59</v>
      </c>
      <c r="C57" s="68" t="s">
        <v>7</v>
      </c>
      <c r="D57" s="68" t="s">
        <v>48</v>
      </c>
      <c r="E57" s="68" t="s">
        <v>52</v>
      </c>
      <c r="F57" s="68" t="s">
        <v>53</v>
      </c>
      <c r="G57" s="46" t="s">
        <v>58</v>
      </c>
      <c r="H57" s="47"/>
      <c r="I57" s="47"/>
      <c r="J57" s="46" t="s">
        <v>63</v>
      </c>
      <c r="K57" s="47"/>
      <c r="L57" s="47"/>
      <c r="M57" s="46" t="s">
        <v>65</v>
      </c>
      <c r="N57" s="47"/>
      <c r="O57" s="47"/>
      <c r="P57" s="46" t="s">
        <v>72</v>
      </c>
      <c r="Q57" s="47"/>
      <c r="R57" s="47"/>
      <c r="S57" s="46" t="s">
        <v>73</v>
      </c>
      <c r="T57" s="47"/>
      <c r="U57" s="47"/>
      <c r="V57" s="46" t="s">
        <v>79</v>
      </c>
      <c r="W57" s="47"/>
      <c r="X57" s="47"/>
    </row>
    <row r="58" spans="1:24" ht="27" thickTop="1" thickBot="1" x14ac:dyDescent="0.3">
      <c r="A58" s="5"/>
      <c r="B58" s="69"/>
      <c r="C58" s="70"/>
      <c r="D58" s="70"/>
      <c r="E58" s="70"/>
      <c r="F58" s="70"/>
      <c r="G58" s="39" t="s">
        <v>60</v>
      </c>
      <c r="H58" s="39" t="s">
        <v>61</v>
      </c>
      <c r="I58" s="39" t="s">
        <v>62</v>
      </c>
      <c r="J58" s="39" t="s">
        <v>60</v>
      </c>
      <c r="K58" s="39" t="s">
        <v>61</v>
      </c>
      <c r="L58" s="39" t="s">
        <v>62</v>
      </c>
      <c r="M58" s="39" t="s">
        <v>60</v>
      </c>
      <c r="N58" s="39" t="s">
        <v>61</v>
      </c>
      <c r="O58" s="39" t="s">
        <v>62</v>
      </c>
      <c r="P58" s="39" t="s">
        <v>60</v>
      </c>
      <c r="Q58" s="39" t="s">
        <v>61</v>
      </c>
      <c r="R58" s="39" t="s">
        <v>62</v>
      </c>
      <c r="S58" s="39" t="s">
        <v>60</v>
      </c>
      <c r="T58" s="39" t="s">
        <v>61</v>
      </c>
      <c r="U58" s="39" t="s">
        <v>62</v>
      </c>
      <c r="V58" s="39" t="s">
        <v>60</v>
      </c>
      <c r="W58" s="39" t="s">
        <v>61</v>
      </c>
      <c r="X58" s="39" t="s">
        <v>62</v>
      </c>
    </row>
    <row r="59" spans="1:24" ht="27" thickTop="1" thickBot="1" x14ac:dyDescent="0.3">
      <c r="A59" s="8"/>
      <c r="B59" s="21" t="s">
        <v>32</v>
      </c>
      <c r="C59" s="28">
        <v>1</v>
      </c>
      <c r="D59" s="28">
        <v>1</v>
      </c>
      <c r="E59" s="28">
        <v>1</v>
      </c>
      <c r="F59" s="28">
        <v>1</v>
      </c>
      <c r="G59" s="48">
        <v>1</v>
      </c>
      <c r="H59" s="49"/>
      <c r="I59" s="50"/>
      <c r="J59" s="53">
        <v>1</v>
      </c>
      <c r="K59" s="54"/>
      <c r="L59" s="55"/>
      <c r="M59" s="28">
        <v>1</v>
      </c>
      <c r="N59" s="28"/>
      <c r="O59" s="28">
        <v>1</v>
      </c>
      <c r="P59" s="28">
        <v>1</v>
      </c>
      <c r="Q59" s="28">
        <v>0</v>
      </c>
      <c r="R59" s="28">
        <v>1</v>
      </c>
      <c r="S59" s="28">
        <v>1</v>
      </c>
      <c r="T59" s="28">
        <v>0</v>
      </c>
      <c r="U59" s="28">
        <v>1</v>
      </c>
      <c r="V59" s="28">
        <v>1</v>
      </c>
      <c r="W59" s="28"/>
      <c r="X59" s="28">
        <v>1</v>
      </c>
    </row>
    <row r="60" spans="1:24" ht="27" thickTop="1" thickBot="1" x14ac:dyDescent="0.3">
      <c r="A60" s="8"/>
      <c r="B60" s="21" t="s">
        <v>33</v>
      </c>
      <c r="C60" s="28">
        <v>144</v>
      </c>
      <c r="D60" s="28">
        <v>134</v>
      </c>
      <c r="E60" s="28">
        <v>106</v>
      </c>
      <c r="F60" s="28">
        <v>72</v>
      </c>
      <c r="G60" s="28">
        <v>56</v>
      </c>
      <c r="H60" s="28">
        <v>0</v>
      </c>
      <c r="I60" s="28">
        <f>SUM(G60:H60)</f>
        <v>56</v>
      </c>
      <c r="J60" s="28">
        <v>287</v>
      </c>
      <c r="K60" s="28">
        <v>0</v>
      </c>
      <c r="L60" s="28">
        <v>287</v>
      </c>
      <c r="M60" s="28">
        <v>481</v>
      </c>
      <c r="N60" s="28"/>
      <c r="O60" s="28">
        <v>481</v>
      </c>
      <c r="P60" s="28">
        <v>641</v>
      </c>
      <c r="Q60" s="28">
        <v>0</v>
      </c>
      <c r="R60" s="28">
        <v>641</v>
      </c>
      <c r="S60" s="28">
        <v>601</v>
      </c>
      <c r="T60" s="28">
        <v>0</v>
      </c>
      <c r="U60" s="28">
        <v>601</v>
      </c>
      <c r="V60" s="28">
        <v>652</v>
      </c>
      <c r="W60" s="28"/>
      <c r="X60" s="28">
        <v>652</v>
      </c>
    </row>
    <row r="61" spans="1:24" ht="27" thickTop="1" thickBot="1" x14ac:dyDescent="0.3">
      <c r="A61" s="8"/>
      <c r="B61" s="21" t="s">
        <v>34</v>
      </c>
      <c r="C61" s="28">
        <v>40.9</v>
      </c>
      <c r="D61" s="28">
        <v>40.700000000000003</v>
      </c>
      <c r="E61" s="28">
        <v>36.6</v>
      </c>
      <c r="F61" s="28">
        <v>28.2</v>
      </c>
      <c r="G61" s="48">
        <v>27.9</v>
      </c>
      <c r="H61" s="49"/>
      <c r="I61" s="50"/>
      <c r="J61" s="48">
        <v>57</v>
      </c>
      <c r="K61" s="49"/>
      <c r="L61" s="50"/>
      <c r="M61" s="48">
        <v>60.8</v>
      </c>
      <c r="N61" s="49"/>
      <c r="O61" s="50"/>
      <c r="P61" s="48">
        <v>59.4</v>
      </c>
      <c r="Q61" s="49"/>
      <c r="R61" s="50"/>
      <c r="S61" s="48">
        <v>59.8</v>
      </c>
      <c r="T61" s="49"/>
      <c r="U61" s="50"/>
      <c r="V61" s="48">
        <v>56.4</v>
      </c>
      <c r="W61" s="49"/>
      <c r="X61" s="50"/>
    </row>
    <row r="62" spans="1:24" ht="26.25" thickTop="1" x14ac:dyDescent="0.25">
      <c r="A62" s="8"/>
      <c r="B62" s="11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24" ht="26.25" thickBot="1" x14ac:dyDescent="0.3">
      <c r="A63" s="19" t="s">
        <v>35</v>
      </c>
      <c r="B63" s="56" t="s">
        <v>36</v>
      </c>
      <c r="C63" s="56"/>
      <c r="D63" s="56"/>
      <c r="E63" s="56"/>
      <c r="F63" s="56"/>
      <c r="G63" s="56"/>
      <c r="H63" s="4"/>
      <c r="I63" s="4"/>
      <c r="J63" s="4"/>
      <c r="K63" s="4"/>
      <c r="L63" s="4"/>
    </row>
    <row r="64" spans="1:24" ht="27" thickTop="1" thickBot="1" x14ac:dyDescent="0.6">
      <c r="A64" s="8"/>
      <c r="B64" s="29" t="s">
        <v>6</v>
      </c>
      <c r="C64" s="7" t="s">
        <v>7</v>
      </c>
      <c r="D64" s="7" t="s">
        <v>48</v>
      </c>
      <c r="E64" s="7" t="s">
        <v>52</v>
      </c>
      <c r="F64" s="7" t="s">
        <v>53</v>
      </c>
      <c r="G64" s="7" t="s">
        <v>58</v>
      </c>
      <c r="H64" s="7" t="s">
        <v>63</v>
      </c>
      <c r="I64" s="7" t="s">
        <v>65</v>
      </c>
      <c r="J64" s="7" t="s">
        <v>72</v>
      </c>
      <c r="K64" s="7" t="s">
        <v>73</v>
      </c>
      <c r="L64" s="7" t="s">
        <v>79</v>
      </c>
    </row>
    <row r="65" spans="1:24" ht="27" thickTop="1" thickBot="1" x14ac:dyDescent="0.3">
      <c r="A65" s="8"/>
      <c r="B65" s="21" t="s">
        <v>37</v>
      </c>
      <c r="C65" s="28">
        <v>1</v>
      </c>
      <c r="D65" s="28">
        <v>1</v>
      </c>
      <c r="E65" s="28">
        <v>1</v>
      </c>
      <c r="F65" s="28">
        <v>1</v>
      </c>
      <c r="G65" s="28">
        <v>1</v>
      </c>
      <c r="H65" s="28">
        <v>1</v>
      </c>
      <c r="I65" s="28">
        <v>1</v>
      </c>
      <c r="J65" s="28">
        <v>1</v>
      </c>
      <c r="K65" s="28">
        <v>1</v>
      </c>
      <c r="L65" s="28">
        <v>1</v>
      </c>
    </row>
    <row r="66" spans="1:24" ht="27" thickTop="1" thickBot="1" x14ac:dyDescent="0.3">
      <c r="A66" s="8"/>
      <c r="B66" s="21" t="s">
        <v>38</v>
      </c>
      <c r="C66" s="28">
        <v>500</v>
      </c>
      <c r="D66" s="28">
        <v>175</v>
      </c>
      <c r="E66" s="28">
        <v>142</v>
      </c>
      <c r="F66" s="28">
        <v>174</v>
      </c>
      <c r="G66" s="28">
        <v>145</v>
      </c>
      <c r="H66" s="28">
        <v>714</v>
      </c>
      <c r="I66" s="28">
        <v>1265</v>
      </c>
      <c r="J66" s="28">
        <v>1800</v>
      </c>
      <c r="K66" s="28">
        <v>664</v>
      </c>
      <c r="L66" s="28">
        <v>945</v>
      </c>
    </row>
    <row r="67" spans="1:24" ht="26.25" thickTop="1" x14ac:dyDescent="0.25">
      <c r="A67" s="8"/>
      <c r="B67" s="11"/>
      <c r="C67" s="4"/>
      <c r="D67" s="4"/>
      <c r="E67" s="4"/>
      <c r="F67" s="4"/>
      <c r="G67" s="4"/>
      <c r="H67" s="4"/>
      <c r="I67" s="30"/>
      <c r="J67" s="30"/>
      <c r="K67" s="31"/>
      <c r="L67" s="31"/>
    </row>
    <row r="68" spans="1:24" ht="26.25" customHeight="1" thickBot="1" x14ac:dyDescent="0.3">
      <c r="A68" s="19" t="s">
        <v>39</v>
      </c>
      <c r="B68" s="56" t="s">
        <v>56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</row>
    <row r="69" spans="1:24" ht="27" thickTop="1" thickBot="1" x14ac:dyDescent="0.3">
      <c r="A69" s="8"/>
      <c r="B69" s="66" t="s">
        <v>6</v>
      </c>
      <c r="C69" s="51" t="s">
        <v>48</v>
      </c>
      <c r="D69" s="52"/>
      <c r="E69" s="51" t="s">
        <v>52</v>
      </c>
      <c r="F69" s="52"/>
      <c r="G69" s="51" t="s">
        <v>53</v>
      </c>
      <c r="H69" s="52"/>
      <c r="I69" s="51" t="s">
        <v>58</v>
      </c>
      <c r="J69" s="52"/>
      <c r="K69" s="51" t="s">
        <v>63</v>
      </c>
      <c r="L69" s="52"/>
      <c r="M69" s="51" t="s">
        <v>65</v>
      </c>
      <c r="N69" s="52"/>
      <c r="O69" s="51" t="s">
        <v>72</v>
      </c>
      <c r="P69" s="52"/>
      <c r="Q69" s="51" t="s">
        <v>73</v>
      </c>
      <c r="R69" s="52"/>
      <c r="S69" s="51" t="s">
        <v>79</v>
      </c>
      <c r="T69" s="52"/>
    </row>
    <row r="70" spans="1:24" ht="27" thickTop="1" thickBot="1" x14ac:dyDescent="0.6">
      <c r="A70" s="8"/>
      <c r="B70" s="66"/>
      <c r="C70" s="13" t="s">
        <v>49</v>
      </c>
      <c r="D70" s="13" t="s">
        <v>12</v>
      </c>
      <c r="E70" s="13" t="s">
        <v>49</v>
      </c>
      <c r="F70" s="13" t="s">
        <v>12</v>
      </c>
      <c r="G70" s="13" t="s">
        <v>49</v>
      </c>
      <c r="H70" s="13" t="s">
        <v>12</v>
      </c>
      <c r="I70" s="13" t="s">
        <v>49</v>
      </c>
      <c r="J70" s="38" t="s">
        <v>12</v>
      </c>
      <c r="K70" s="13" t="s">
        <v>49</v>
      </c>
      <c r="L70" s="38" t="s">
        <v>12</v>
      </c>
      <c r="M70" s="13" t="s">
        <v>49</v>
      </c>
      <c r="N70" s="38" t="s">
        <v>12</v>
      </c>
      <c r="O70" s="13" t="s">
        <v>49</v>
      </c>
      <c r="P70" s="38" t="s">
        <v>12</v>
      </c>
      <c r="Q70" s="13" t="s">
        <v>49</v>
      </c>
      <c r="R70" s="38" t="s">
        <v>12</v>
      </c>
      <c r="S70" s="13" t="s">
        <v>49</v>
      </c>
      <c r="T70" s="38" t="s">
        <v>12</v>
      </c>
    </row>
    <row r="71" spans="1:24" ht="27" thickTop="1" thickBot="1" x14ac:dyDescent="0.3">
      <c r="A71" s="8"/>
      <c r="B71" s="15" t="s">
        <v>77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>
        <v>1</v>
      </c>
      <c r="P71" s="32"/>
      <c r="Q71" s="32"/>
      <c r="R71" s="32"/>
      <c r="S71" s="32"/>
      <c r="T71" s="32"/>
      <c r="U71" s="43"/>
    </row>
    <row r="72" spans="1:24" ht="27" thickTop="1" thickBot="1" x14ac:dyDescent="0.3">
      <c r="A72" s="8"/>
      <c r="B72" s="15" t="s">
        <v>66</v>
      </c>
      <c r="C72" s="32"/>
      <c r="D72" s="32"/>
      <c r="E72" s="32"/>
      <c r="F72" s="32"/>
      <c r="G72" s="32"/>
      <c r="H72" s="32"/>
      <c r="I72" s="32"/>
      <c r="J72" s="32"/>
      <c r="K72" s="32">
        <v>1</v>
      </c>
      <c r="L72" s="32">
        <v>1</v>
      </c>
      <c r="M72" s="32">
        <v>1</v>
      </c>
      <c r="N72" s="32">
        <v>0</v>
      </c>
      <c r="O72" s="32">
        <v>2</v>
      </c>
      <c r="P72" s="32"/>
      <c r="Q72" s="32">
        <v>1</v>
      </c>
      <c r="R72" s="32">
        <v>0</v>
      </c>
      <c r="S72" s="32">
        <v>1</v>
      </c>
      <c r="T72" s="32"/>
      <c r="U72" s="43"/>
    </row>
    <row r="73" spans="1:24" ht="27" thickTop="1" thickBot="1" x14ac:dyDescent="0.3">
      <c r="A73" s="8"/>
      <c r="B73" s="15" t="s">
        <v>40</v>
      </c>
      <c r="C73" s="32">
        <v>2</v>
      </c>
      <c r="D73" s="32">
        <v>1</v>
      </c>
      <c r="E73" s="32">
        <v>2</v>
      </c>
      <c r="F73" s="32">
        <v>1</v>
      </c>
      <c r="G73" s="32">
        <v>1</v>
      </c>
      <c r="H73" s="32">
        <v>1</v>
      </c>
      <c r="I73" s="32">
        <v>2</v>
      </c>
      <c r="J73" s="32">
        <v>1</v>
      </c>
      <c r="K73" s="32">
        <v>1</v>
      </c>
      <c r="L73" s="32">
        <v>0</v>
      </c>
      <c r="M73" s="32">
        <v>2</v>
      </c>
      <c r="N73" s="32">
        <v>1</v>
      </c>
      <c r="O73" s="32"/>
      <c r="P73" s="32"/>
      <c r="Q73" s="32">
        <v>4</v>
      </c>
      <c r="R73" s="32">
        <v>3</v>
      </c>
      <c r="S73" s="32">
        <v>6</v>
      </c>
      <c r="T73" s="32">
        <v>5</v>
      </c>
      <c r="U73" s="43"/>
    </row>
    <row r="74" spans="1:24" ht="27" thickTop="1" thickBot="1" x14ac:dyDescent="0.3">
      <c r="A74" s="8"/>
      <c r="B74" s="15" t="s">
        <v>51</v>
      </c>
      <c r="C74" s="32">
        <v>14</v>
      </c>
      <c r="D74" s="32">
        <v>7</v>
      </c>
      <c r="E74" s="32">
        <v>19</v>
      </c>
      <c r="F74" s="32">
        <v>10</v>
      </c>
      <c r="G74" s="32">
        <v>17</v>
      </c>
      <c r="H74" s="32">
        <v>9</v>
      </c>
      <c r="I74" s="32">
        <v>8</v>
      </c>
      <c r="J74" s="32">
        <v>4</v>
      </c>
      <c r="K74" s="32">
        <v>5</v>
      </c>
      <c r="L74" s="32">
        <v>2</v>
      </c>
      <c r="M74" s="32">
        <v>4</v>
      </c>
      <c r="N74" s="32">
        <v>2</v>
      </c>
      <c r="O74" s="32">
        <v>2</v>
      </c>
      <c r="P74" s="32"/>
      <c r="Q74" s="32">
        <v>3</v>
      </c>
      <c r="R74" s="32">
        <v>2</v>
      </c>
      <c r="S74" s="32">
        <v>3</v>
      </c>
      <c r="T74" s="32">
        <v>2</v>
      </c>
      <c r="U74" s="43"/>
    </row>
    <row r="75" spans="1:24" ht="27" thickTop="1" thickBot="1" x14ac:dyDescent="0.3">
      <c r="A75" s="8"/>
      <c r="B75" s="15" t="s">
        <v>70</v>
      </c>
      <c r="C75" s="32">
        <v>13</v>
      </c>
      <c r="D75" s="32">
        <v>8.5</v>
      </c>
      <c r="E75" s="32">
        <v>1.5</v>
      </c>
      <c r="F75" s="32">
        <v>1</v>
      </c>
      <c r="G75" s="32">
        <v>0.5</v>
      </c>
      <c r="H75" s="32">
        <v>0.5</v>
      </c>
      <c r="I75" s="32">
        <v>0</v>
      </c>
      <c r="J75" s="32">
        <v>0</v>
      </c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43"/>
    </row>
    <row r="76" spans="1:24" ht="27" thickTop="1" thickBot="1" x14ac:dyDescent="0.3">
      <c r="A76" s="8"/>
      <c r="B76" s="15" t="s">
        <v>67</v>
      </c>
      <c r="C76" s="32"/>
      <c r="D76" s="32"/>
      <c r="E76" s="32"/>
      <c r="F76" s="32"/>
      <c r="G76" s="32"/>
      <c r="H76" s="32"/>
      <c r="I76" s="32"/>
      <c r="J76" s="32"/>
      <c r="K76" s="32">
        <v>1</v>
      </c>
      <c r="L76" s="32">
        <v>1</v>
      </c>
      <c r="M76" s="32"/>
      <c r="N76" s="32"/>
      <c r="O76" s="32">
        <v>5</v>
      </c>
      <c r="P76" s="32">
        <v>4</v>
      </c>
      <c r="Q76" s="32">
        <v>14</v>
      </c>
      <c r="R76" s="32">
        <v>11</v>
      </c>
      <c r="S76" s="32">
        <v>20.5</v>
      </c>
      <c r="T76" s="32">
        <v>15</v>
      </c>
      <c r="U76" s="43"/>
    </row>
    <row r="77" spans="1:24" ht="27" thickTop="1" thickBot="1" x14ac:dyDescent="0.3">
      <c r="A77" s="8"/>
      <c r="B77" s="15" t="s">
        <v>68</v>
      </c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>
        <v>8.5</v>
      </c>
      <c r="P77" s="32">
        <v>7</v>
      </c>
      <c r="Q77" s="32">
        <v>4</v>
      </c>
      <c r="R77" s="32">
        <v>3</v>
      </c>
      <c r="S77" s="32">
        <v>5.5</v>
      </c>
      <c r="T77" s="32">
        <v>4</v>
      </c>
      <c r="U77" s="43"/>
      <c r="X77" s="44"/>
    </row>
    <row r="78" spans="1:24" ht="27" thickTop="1" thickBot="1" x14ac:dyDescent="0.3">
      <c r="A78" s="8"/>
      <c r="B78" s="15" t="s">
        <v>41</v>
      </c>
      <c r="C78" s="32">
        <v>37</v>
      </c>
      <c r="D78" s="32">
        <v>21</v>
      </c>
      <c r="E78" s="32">
        <v>34</v>
      </c>
      <c r="F78" s="32">
        <v>21</v>
      </c>
      <c r="G78" s="32">
        <v>21</v>
      </c>
      <c r="H78" s="32">
        <v>11</v>
      </c>
      <c r="I78" s="32">
        <v>17</v>
      </c>
      <c r="J78" s="32">
        <v>10</v>
      </c>
      <c r="K78" s="32">
        <v>16</v>
      </c>
      <c r="L78" s="32">
        <v>9</v>
      </c>
      <c r="M78" s="32">
        <v>21</v>
      </c>
      <c r="N78" s="32">
        <v>6</v>
      </c>
      <c r="O78" s="32">
        <v>13</v>
      </c>
      <c r="P78" s="32">
        <v>7</v>
      </c>
      <c r="Q78" s="32">
        <v>12</v>
      </c>
      <c r="R78" s="32">
        <v>7</v>
      </c>
      <c r="S78" s="32">
        <v>12</v>
      </c>
      <c r="T78" s="32">
        <v>7</v>
      </c>
      <c r="U78" s="43"/>
    </row>
    <row r="79" spans="1:24" ht="27" thickTop="1" thickBot="1" x14ac:dyDescent="0.3">
      <c r="A79" s="8"/>
      <c r="B79" s="15" t="s">
        <v>54</v>
      </c>
      <c r="C79" s="32"/>
      <c r="D79" s="32"/>
      <c r="E79" s="32"/>
      <c r="F79" s="32"/>
      <c r="G79" s="32">
        <v>1</v>
      </c>
      <c r="H79" s="32">
        <v>1</v>
      </c>
      <c r="I79" s="32">
        <v>1</v>
      </c>
      <c r="J79" s="32">
        <v>1</v>
      </c>
      <c r="K79" s="32">
        <v>0</v>
      </c>
      <c r="L79" s="32">
        <v>0</v>
      </c>
      <c r="M79" s="32">
        <v>8</v>
      </c>
      <c r="N79" s="32">
        <v>0</v>
      </c>
      <c r="O79" s="32">
        <v>2</v>
      </c>
      <c r="P79" s="32">
        <v>1</v>
      </c>
      <c r="Q79" s="32">
        <v>3</v>
      </c>
      <c r="R79" s="32">
        <v>1</v>
      </c>
      <c r="S79" s="32">
        <v>2</v>
      </c>
      <c r="T79" s="32">
        <v>1</v>
      </c>
      <c r="U79" s="43"/>
    </row>
    <row r="80" spans="1:24" ht="27" thickTop="1" thickBot="1" x14ac:dyDescent="0.3">
      <c r="A80" s="8"/>
      <c r="B80" s="15" t="s">
        <v>42</v>
      </c>
      <c r="C80" s="32">
        <v>1.5</v>
      </c>
      <c r="D80" s="32">
        <v>0</v>
      </c>
      <c r="E80" s="32">
        <v>2</v>
      </c>
      <c r="F80" s="32">
        <v>1</v>
      </c>
      <c r="G80" s="32">
        <v>2</v>
      </c>
      <c r="H80" s="32">
        <v>1</v>
      </c>
      <c r="I80" s="32"/>
      <c r="J80" s="32"/>
      <c r="K80" s="32"/>
      <c r="L80" s="32"/>
      <c r="M80" s="32"/>
      <c r="N80" s="32"/>
      <c r="O80" s="32">
        <v>0</v>
      </c>
      <c r="P80" s="32">
        <v>0</v>
      </c>
      <c r="Q80" s="32">
        <v>0</v>
      </c>
      <c r="R80" s="32">
        <v>0</v>
      </c>
      <c r="S80" s="32"/>
      <c r="T80" s="32"/>
      <c r="U80" s="43"/>
      <c r="X80" s="45"/>
    </row>
    <row r="81" spans="1:21" ht="27" thickTop="1" thickBot="1" x14ac:dyDescent="0.3">
      <c r="A81" s="8"/>
      <c r="B81" s="15" t="s">
        <v>43</v>
      </c>
      <c r="C81" s="33">
        <v>3</v>
      </c>
      <c r="D81" s="33">
        <v>1</v>
      </c>
      <c r="E81" s="32">
        <v>3</v>
      </c>
      <c r="F81" s="32">
        <v>1</v>
      </c>
      <c r="G81" s="32">
        <v>1</v>
      </c>
      <c r="H81" s="32">
        <v>1</v>
      </c>
      <c r="I81" s="32">
        <v>3</v>
      </c>
      <c r="J81" s="32">
        <v>2</v>
      </c>
      <c r="K81" s="32">
        <v>8</v>
      </c>
      <c r="L81" s="32">
        <v>3</v>
      </c>
      <c r="M81" s="32">
        <v>15</v>
      </c>
      <c r="N81" s="32">
        <v>4</v>
      </c>
      <c r="O81" s="32">
        <v>10</v>
      </c>
      <c r="P81" s="32">
        <v>2</v>
      </c>
      <c r="Q81" s="32">
        <v>18</v>
      </c>
      <c r="R81" s="32">
        <v>3</v>
      </c>
      <c r="S81" s="32">
        <v>16</v>
      </c>
      <c r="T81" s="32">
        <v>3</v>
      </c>
      <c r="U81" s="43"/>
    </row>
    <row r="82" spans="1:21" ht="27" thickTop="1" thickBot="1" x14ac:dyDescent="0.3">
      <c r="A82" s="8"/>
      <c r="B82" s="15" t="s">
        <v>78</v>
      </c>
      <c r="C82" s="40"/>
      <c r="D82" s="40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>
        <v>12</v>
      </c>
      <c r="P82" s="41">
        <v>10.5</v>
      </c>
      <c r="Q82" s="41">
        <v>3</v>
      </c>
      <c r="R82" s="41">
        <v>1</v>
      </c>
      <c r="S82" s="32">
        <v>7</v>
      </c>
      <c r="T82" s="32">
        <v>3</v>
      </c>
    </row>
    <row r="83" spans="1:21" ht="27" thickTop="1" thickBot="1" x14ac:dyDescent="0.3">
      <c r="A83" s="8"/>
      <c r="B83" s="9" t="s">
        <v>44</v>
      </c>
      <c r="C83" s="34">
        <f t="shared" ref="C83:J83" si="8">SUM(C73:C81)</f>
        <v>70.5</v>
      </c>
      <c r="D83" s="34">
        <f t="shared" si="8"/>
        <v>38.5</v>
      </c>
      <c r="E83" s="34">
        <f t="shared" si="8"/>
        <v>61.5</v>
      </c>
      <c r="F83" s="34">
        <f t="shared" si="8"/>
        <v>35</v>
      </c>
      <c r="G83" s="34">
        <f t="shared" si="8"/>
        <v>43.5</v>
      </c>
      <c r="H83" s="34">
        <f t="shared" si="8"/>
        <v>24.5</v>
      </c>
      <c r="I83" s="34">
        <f t="shared" si="8"/>
        <v>31</v>
      </c>
      <c r="J83" s="34">
        <f t="shared" si="8"/>
        <v>18</v>
      </c>
      <c r="K83" s="34">
        <f>SUM(K72:K81)</f>
        <v>32</v>
      </c>
      <c r="L83" s="34">
        <f>SUM(L72:L81)</f>
        <v>16</v>
      </c>
      <c r="M83" s="34">
        <f>M81+M80+M79+M78+M75+M74+M73+M72</f>
        <v>51</v>
      </c>
      <c r="N83" s="34">
        <f>N81+N80+N79+N78+N75+N74+N73+N72</f>
        <v>13</v>
      </c>
      <c r="O83" s="34">
        <f>SUM(O71:O82)</f>
        <v>55.5</v>
      </c>
      <c r="P83" s="34">
        <f t="shared" ref="P83:R83" si="9">SUM(P71:P82)</f>
        <v>31.5</v>
      </c>
      <c r="Q83" s="34">
        <f t="shared" si="9"/>
        <v>62</v>
      </c>
      <c r="R83" s="34">
        <f t="shared" si="9"/>
        <v>31</v>
      </c>
      <c r="S83" s="34">
        <f>SUM(S71:S82)</f>
        <v>73</v>
      </c>
      <c r="T83" s="34">
        <f>SUM(T71:T82)</f>
        <v>40</v>
      </c>
    </row>
    <row r="84" spans="1:21" ht="26.25" thickTop="1" x14ac:dyDescent="0.25">
      <c r="A84" s="8"/>
      <c r="B84" s="67" t="s">
        <v>57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</row>
    <row r="85" spans="1:21" ht="25.5" x14ac:dyDescent="0.25">
      <c r="A85" s="8"/>
      <c r="B85" s="72" t="s">
        <v>69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</row>
    <row r="86" spans="1:21" ht="29.25" x14ac:dyDescent="0.25">
      <c r="A86" s="35" t="s">
        <v>45</v>
      </c>
      <c r="B86" s="71" t="s">
        <v>46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</row>
    <row r="87" spans="1:21" ht="25.5" x14ac:dyDescent="0.25">
      <c r="A87" s="36"/>
      <c r="B87" s="65" t="s">
        <v>47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</row>
    <row r="88" spans="1:21" ht="25.5" x14ac:dyDescent="0.25">
      <c r="A88" s="36"/>
      <c r="B88" s="27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90" spans="1:21" ht="15" customHeight="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21" ht="15" customHeight="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21" ht="25.5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21" ht="25.5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21" ht="25.5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21" ht="25.5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21" ht="15" customHeight="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2:17" ht="15" customHeight="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2:17" ht="25.5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2:17" ht="25.5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2:17" ht="25.5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2:17" ht="25.5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</sheetData>
  <sheetProtection algorithmName="SHA-512" hashValue="o3sb4C2h1CLFp2YvTlisabN5fh4JtzDft6cSr5vJbS3dbA+F0Y9X2+dccl+lMA4BDejO9v51XyXvLti8jZxzng==" saltValue="MEypX9O2sqQmyitI55o/tw==" spinCount="100000" sheet="1" objects="1" scenarios="1" formatCells="0" formatColumns="0" formatRows="0" insertColumns="0" insertRows="0" insertHyperlinks="0" deleteColumns="0" deleteRows="0" sort="0" autoFilter="0" pivotTables="0"/>
  <mergeCells count="106">
    <mergeCell ref="B87:L87"/>
    <mergeCell ref="B56:G56"/>
    <mergeCell ref="B63:G63"/>
    <mergeCell ref="B69:B70"/>
    <mergeCell ref="C69:D69"/>
    <mergeCell ref="B68:L68"/>
    <mergeCell ref="B84:L84"/>
    <mergeCell ref="E69:F69"/>
    <mergeCell ref="G69:H69"/>
    <mergeCell ref="I69:J69"/>
    <mergeCell ref="B57:B58"/>
    <mergeCell ref="C57:C58"/>
    <mergeCell ref="D57:D58"/>
    <mergeCell ref="E57:E58"/>
    <mergeCell ref="B86:N86"/>
    <mergeCell ref="B85:N85"/>
    <mergeCell ref="F57:F58"/>
    <mergeCell ref="A1:B1"/>
    <mergeCell ref="C1:L1"/>
    <mergeCell ref="B3:G3"/>
    <mergeCell ref="B7:L7"/>
    <mergeCell ref="G8:H8"/>
    <mergeCell ref="I8:J8"/>
    <mergeCell ref="K8:L8"/>
    <mergeCell ref="C8:D8"/>
    <mergeCell ref="E8:F8"/>
    <mergeCell ref="B25:L25"/>
    <mergeCell ref="B26:B27"/>
    <mergeCell ref="B14:L14"/>
    <mergeCell ref="B15:B16"/>
    <mergeCell ref="G47:H47"/>
    <mergeCell ref="I47:J47"/>
    <mergeCell ref="B2:N2"/>
    <mergeCell ref="B46:L46"/>
    <mergeCell ref="E41:F41"/>
    <mergeCell ref="G41:H41"/>
    <mergeCell ref="C34:D34"/>
    <mergeCell ref="E34:F34"/>
    <mergeCell ref="I15:J15"/>
    <mergeCell ref="I26:J26"/>
    <mergeCell ref="K15:L15"/>
    <mergeCell ref="K26:L26"/>
    <mergeCell ref="C15:D15"/>
    <mergeCell ref="E15:F15"/>
    <mergeCell ref="G15:H15"/>
    <mergeCell ref="C26:D26"/>
    <mergeCell ref="E26:F26"/>
    <mergeCell ref="G26:H26"/>
    <mergeCell ref="M47:N47"/>
    <mergeCell ref="B8:B9"/>
    <mergeCell ref="K69:L69"/>
    <mergeCell ref="G57:I57"/>
    <mergeCell ref="G59:I59"/>
    <mergeCell ref="G61:I61"/>
    <mergeCell ref="J57:L57"/>
    <mergeCell ref="J59:L59"/>
    <mergeCell ref="J61:L61"/>
    <mergeCell ref="K47:L47"/>
    <mergeCell ref="B33:L33"/>
    <mergeCell ref="B34:B35"/>
    <mergeCell ref="G34:H34"/>
    <mergeCell ref="C41:D41"/>
    <mergeCell ref="B40:L40"/>
    <mergeCell ref="B41:B42"/>
    <mergeCell ref="I34:J34"/>
    <mergeCell ref="I41:J41"/>
    <mergeCell ref="K34:L34"/>
    <mergeCell ref="K41:L41"/>
    <mergeCell ref="B47:B48"/>
    <mergeCell ref="C47:D47"/>
    <mergeCell ref="E47:F47"/>
    <mergeCell ref="M15:N15"/>
    <mergeCell ref="M26:N26"/>
    <mergeCell ref="M34:N34"/>
    <mergeCell ref="M41:N41"/>
    <mergeCell ref="O8:P8"/>
    <mergeCell ref="O34:P34"/>
    <mergeCell ref="P57:R57"/>
    <mergeCell ref="P61:R61"/>
    <mergeCell ref="Q8:R8"/>
    <mergeCell ref="O15:P15"/>
    <mergeCell ref="Q15:R15"/>
    <mergeCell ref="V57:X57"/>
    <mergeCell ref="V61:X61"/>
    <mergeCell ref="S69:T69"/>
    <mergeCell ref="S8:T8"/>
    <mergeCell ref="S15:T15"/>
    <mergeCell ref="S26:T26"/>
    <mergeCell ref="S34:T34"/>
    <mergeCell ref="S41:T41"/>
    <mergeCell ref="O26:P26"/>
    <mergeCell ref="Q26:R26"/>
    <mergeCell ref="S57:U57"/>
    <mergeCell ref="S61:U61"/>
    <mergeCell ref="O69:P69"/>
    <mergeCell ref="Q69:R69"/>
    <mergeCell ref="Q34:R34"/>
    <mergeCell ref="O41:P41"/>
    <mergeCell ref="Q41:R41"/>
    <mergeCell ref="O47:P47"/>
    <mergeCell ref="Q47:R47"/>
    <mergeCell ref="S47:T47"/>
    <mergeCell ref="M57:O57"/>
    <mergeCell ref="M61:O61"/>
    <mergeCell ref="M69:N69"/>
    <mergeCell ref="M8:N8"/>
  </mergeCells>
  <pageMargins left="0.7" right="0.7" top="0.75" bottom="0.75" header="0.3" footer="0.3"/>
  <pageSetup paperSize="9" scale="68" orientation="landscape" r:id="rId1"/>
  <rowBreaks count="3" manualBreakCount="3">
    <brk id="24" max="16383" man="1"/>
    <brk id="45" max="16383" man="1"/>
    <brk id="6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2018-07-12T13:13:55Z</cp:lastPrinted>
  <dcterms:created xsi:type="dcterms:W3CDTF">2014-12-01T14:47:26Z</dcterms:created>
  <dcterms:modified xsi:type="dcterms:W3CDTF">2022-12-21T07:58:49Z</dcterms:modified>
</cp:coreProperties>
</file>